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1" l="1"/>
  <c r="X6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X7" i="1"/>
  <c r="W7" i="1"/>
  <c r="Q62" i="1" l="1"/>
  <c r="R62" i="1"/>
  <c r="Q61" i="1"/>
  <c r="R61" i="1"/>
  <c r="Q60" i="1"/>
  <c r="R60" i="1"/>
  <c r="Q59" i="1"/>
  <c r="R59" i="1"/>
  <c r="Q58" i="1"/>
  <c r="R58" i="1"/>
  <c r="Q57" i="1"/>
  <c r="R57" i="1"/>
  <c r="Q56" i="1"/>
  <c r="R56" i="1"/>
  <c r="Q55" i="1"/>
  <c r="R55" i="1"/>
  <c r="Q54" i="1"/>
  <c r="R54" i="1"/>
  <c r="Q53" i="1"/>
  <c r="R53" i="1"/>
  <c r="Q52" i="1"/>
  <c r="R52" i="1"/>
  <c r="Q51" i="1"/>
  <c r="R5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R7" i="1"/>
  <c r="Q7" i="1"/>
  <c r="N8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O7" i="1"/>
  <c r="N7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7" i="1"/>
  <c r="K7" i="1"/>
  <c r="F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H50" i="1"/>
  <c r="H4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7" i="1"/>
  <c r="I7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7" i="1"/>
</calcChain>
</file>

<file path=xl/sharedStrings.xml><?xml version="1.0" encoding="utf-8"?>
<sst xmlns="http://schemas.openxmlformats.org/spreadsheetml/2006/main" count="96" uniqueCount="74">
  <si>
    <t>Roll</t>
  </si>
  <si>
    <t>Name of Students</t>
  </si>
  <si>
    <t>BANGLADESH INTERNATIONAL SCHOOL &amp; COLLEGE, MOHAKHALI</t>
  </si>
  <si>
    <t>SL</t>
  </si>
  <si>
    <t>Present</t>
  </si>
  <si>
    <t>Absent</t>
  </si>
  <si>
    <t>Percentage</t>
  </si>
  <si>
    <t>Total Working Day - 15</t>
  </si>
  <si>
    <t>Nominal of Std. XI, Section: Uranus (F) , Session 2022-2023</t>
  </si>
  <si>
    <t>Samaun Mahmud</t>
  </si>
  <si>
    <t>Farin Faisal Ractim</t>
  </si>
  <si>
    <t>Md. Arfanul Hoque Corbin</t>
  </si>
  <si>
    <t>Areeb Azmain</t>
  </si>
  <si>
    <t>Md. Fahmid Hossain Shafin</t>
  </si>
  <si>
    <t>ASM Mashrafi Ibne Alam</t>
  </si>
  <si>
    <t>SK Ragibul Islam</t>
  </si>
  <si>
    <t>Md Fayez Ahmed</t>
  </si>
  <si>
    <t>Tanzeem Tahsin</t>
  </si>
  <si>
    <t>Muhiman-Ul- Islam</t>
  </si>
  <si>
    <t>Maisa Morium</t>
  </si>
  <si>
    <t>Nuria Fareheen Orchee</t>
  </si>
  <si>
    <t>Nusaiba Binte Majbah</t>
  </si>
  <si>
    <t>Ahmed FahimJakaria</t>
  </si>
  <si>
    <t>Md. Ishrak Farhan</t>
  </si>
  <si>
    <t>Labib Hasnat</t>
  </si>
  <si>
    <t>Md. Mobasher Hossain</t>
  </si>
  <si>
    <t>Tahmid Nishat</t>
  </si>
  <si>
    <t>Ayham Alvi</t>
  </si>
  <si>
    <t>Dweep Biswas</t>
  </si>
  <si>
    <t>Fazle Akeeb Hasan</t>
  </si>
  <si>
    <t>Mustafa Mahdee Hasan</t>
  </si>
  <si>
    <t>Fatihatuzzaman n</t>
  </si>
  <si>
    <t>Mostofa Sazid Chowdhury</t>
  </si>
  <si>
    <t>Anfal TashirurRahman</t>
  </si>
  <si>
    <t>Ishfaque Ahmed Hemel</t>
  </si>
  <si>
    <t>Ibnul Islam</t>
  </si>
  <si>
    <t>Shahid Muhaimenuzzaman</t>
  </si>
  <si>
    <t>RafiqulHossain</t>
  </si>
  <si>
    <t>Md. Nafiul Islam Khan</t>
  </si>
  <si>
    <t>Arina Ahsan</t>
  </si>
  <si>
    <t>Sumaiya Amrin Eshba</t>
  </si>
  <si>
    <t>Mohammad Ihsas Ishaiat</t>
  </si>
  <si>
    <t>Md. Erfanur Rahman</t>
  </si>
  <si>
    <t>Tahsin Nawar</t>
  </si>
  <si>
    <t>Avro Hasan</t>
  </si>
  <si>
    <t>Akib Hayat Khan Yusufzy</t>
  </si>
  <si>
    <t>Adiba Rahman</t>
  </si>
  <si>
    <t>Syed Taosiat Hassan</t>
  </si>
  <si>
    <t>Md Irfan Rajin Rhythm</t>
  </si>
  <si>
    <t>Atif Ishraq Shafin</t>
  </si>
  <si>
    <t>new</t>
  </si>
  <si>
    <t>Total Working Day - 18</t>
  </si>
  <si>
    <t>Ayisha Binte Tanzim</t>
  </si>
  <si>
    <t>Golam Sabab</t>
  </si>
  <si>
    <t>Wajih Tausif</t>
  </si>
  <si>
    <t>Total Working Day - 6</t>
  </si>
  <si>
    <t>Total Working Day - 20</t>
  </si>
  <si>
    <t>ab</t>
  </si>
  <si>
    <t>Rifah Tasnia</t>
  </si>
  <si>
    <t>Mirtahul Haque</t>
  </si>
  <si>
    <t>Junayed Ahmed Khan</t>
  </si>
  <si>
    <t>Md. Shahriar Zaman</t>
  </si>
  <si>
    <t>Anannya Sarowar</t>
  </si>
  <si>
    <t>Mahima Kamal</t>
  </si>
  <si>
    <t>Ruslan Ibne Hafiz</t>
  </si>
  <si>
    <t>Syed Muktadir</t>
  </si>
  <si>
    <t>Hossaian Lamia</t>
  </si>
  <si>
    <t>Hossaian Faria</t>
  </si>
  <si>
    <t>Belayet Islam Bhuiyan</t>
  </si>
  <si>
    <t>Raihanuddin</t>
  </si>
  <si>
    <t>Total Working Day - 0</t>
  </si>
  <si>
    <t>Total Working Day - 19</t>
  </si>
  <si>
    <t>absent</t>
  </si>
  <si>
    <t>Hossain 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</si>
</sst>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6" formatCode="0;[Red]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Garamond"/>
      <family val="1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5"/>
      <color theme="1"/>
      <name val="Garamond"/>
      <family val="1"/>
    </font>
    <font>
      <sz val="5"/>
      <color theme="1"/>
      <name val="Calibri"/>
      <family val="2"/>
      <scheme val="minor"/>
    </font>
    <font>
      <sz val="11"/>
      <name val="Arial Narrow"/>
      <family val="2"/>
    </font>
    <font>
      <sz val="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/>
    <xf numFmtId="1" fontId="13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7" fontId="5" fillId="0" borderId="2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164" fontId="11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" fontId="11" fillId="0" borderId="0" xfId="0" applyNumberFormat="1" applyFont="1"/>
    <xf numFmtId="166" fontId="13" fillId="0" borderId="0" xfId="0" applyNumberFormat="1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zoomScale="67" zoomScaleNormal="115" workbookViewId="0">
      <selection activeCell="T19" sqref="T19"/>
    </sheetView>
  </sheetViews>
  <sheetFormatPr defaultRowHeight="15" x14ac:dyDescent="0.25"/>
  <cols>
    <col min="1" max="1" width="4.5703125" customWidth="1"/>
    <col min="2" max="2" width="9.42578125" customWidth="1"/>
    <col min="3" max="3" width="26.28515625" bestFit="1" customWidth="1"/>
    <col min="4" max="4" width="6.85546875" customWidth="1"/>
    <col min="5" max="5" width="7.7109375" bestFit="1" customWidth="1"/>
    <col min="6" max="6" width="9.42578125" bestFit="1" customWidth="1"/>
    <col min="7" max="7" width="6.7109375" customWidth="1"/>
    <col min="8" max="8" width="7.7109375" customWidth="1"/>
    <col min="9" max="9" width="9.42578125" style="15" bestFit="1" customWidth="1"/>
    <col min="10" max="10" width="6.42578125" customWidth="1"/>
    <col min="11" max="11" width="6.28515625" bestFit="1" customWidth="1"/>
    <col min="12" max="12" width="12.42578125" style="33" customWidth="1"/>
    <col min="17" max="17" width="17" customWidth="1"/>
    <col min="18" max="18" width="13.85546875" style="15" customWidth="1"/>
    <col min="23" max="23" width="13.42578125" customWidth="1"/>
    <col min="24" max="24" width="15.42578125" style="25" customWidth="1"/>
  </cols>
  <sheetData>
    <row r="1" spans="1:24" ht="16.5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4" x14ac:dyDescent="0.2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24" s="8" customFormat="1" ht="15" customHeight="1" x14ac:dyDescent="0.15">
      <c r="A3" s="7"/>
      <c r="B3" s="7"/>
      <c r="C3" s="7"/>
      <c r="D3" s="11"/>
      <c r="E3" s="11"/>
      <c r="F3" s="11">
        <v>15</v>
      </c>
      <c r="G3" s="11"/>
      <c r="H3" s="11"/>
      <c r="I3" s="13">
        <v>16</v>
      </c>
      <c r="J3" s="11"/>
      <c r="K3" s="11"/>
      <c r="L3" s="30">
        <v>17</v>
      </c>
      <c r="R3" s="29"/>
      <c r="X3" s="26"/>
    </row>
    <row r="4" spans="1:24" ht="13.7" customHeight="1" x14ac:dyDescent="0.25">
      <c r="A4" s="24" t="s">
        <v>3</v>
      </c>
      <c r="B4" s="24" t="s">
        <v>0</v>
      </c>
      <c r="C4" s="24" t="s">
        <v>1</v>
      </c>
      <c r="D4" s="19">
        <v>44958</v>
      </c>
      <c r="E4" s="20"/>
      <c r="F4" s="21"/>
      <c r="G4" s="19">
        <v>44986</v>
      </c>
      <c r="H4" s="20"/>
      <c r="I4" s="21"/>
      <c r="J4" s="19">
        <v>45017</v>
      </c>
      <c r="K4" s="20"/>
      <c r="L4" s="21"/>
      <c r="M4" s="19">
        <v>45047</v>
      </c>
      <c r="N4" s="20"/>
      <c r="O4" s="21"/>
      <c r="P4" s="19">
        <v>45078</v>
      </c>
      <c r="Q4" s="20"/>
      <c r="R4" s="21"/>
      <c r="S4" s="19">
        <v>45108</v>
      </c>
      <c r="T4" s="20"/>
      <c r="U4" s="21"/>
      <c r="V4" s="19">
        <v>45139</v>
      </c>
      <c r="W4" s="20"/>
      <c r="X4" s="21"/>
    </row>
    <row r="5" spans="1:24" ht="13.7" customHeight="1" x14ac:dyDescent="0.25">
      <c r="A5" s="24"/>
      <c r="B5" s="24"/>
      <c r="C5" s="24"/>
      <c r="D5" s="19" t="s">
        <v>7</v>
      </c>
      <c r="E5" s="20"/>
      <c r="F5" s="21"/>
      <c r="G5" s="19" t="s">
        <v>51</v>
      </c>
      <c r="H5" s="20"/>
      <c r="I5" s="21"/>
      <c r="J5" s="19" t="s">
        <v>55</v>
      </c>
      <c r="K5" s="20"/>
      <c r="L5" s="21"/>
      <c r="M5" s="19" t="s">
        <v>56</v>
      </c>
      <c r="N5" s="20"/>
      <c r="O5" s="21"/>
      <c r="P5" s="19" t="s">
        <v>7</v>
      </c>
      <c r="Q5" s="20"/>
      <c r="R5" s="21"/>
      <c r="S5" s="19" t="s">
        <v>70</v>
      </c>
      <c r="T5" s="20"/>
      <c r="U5" s="21"/>
      <c r="V5" s="19" t="s">
        <v>71</v>
      </c>
      <c r="W5" s="20"/>
      <c r="X5" s="21"/>
    </row>
    <row r="6" spans="1:24" ht="13.7" customHeight="1" x14ac:dyDescent="0.25">
      <c r="A6" s="24"/>
      <c r="B6" s="24"/>
      <c r="C6" s="24"/>
      <c r="D6" s="2" t="s">
        <v>4</v>
      </c>
      <c r="E6" s="2" t="s">
        <v>5</v>
      </c>
      <c r="F6" s="2" t="s">
        <v>6</v>
      </c>
      <c r="G6" s="2" t="s">
        <v>4</v>
      </c>
      <c r="H6" s="2" t="s">
        <v>5</v>
      </c>
      <c r="I6" s="14" t="s">
        <v>6</v>
      </c>
      <c r="J6" s="2" t="s">
        <v>4</v>
      </c>
      <c r="K6" s="2" t="s">
        <v>5</v>
      </c>
      <c r="L6" s="31" t="s">
        <v>6</v>
      </c>
      <c r="M6" s="2" t="s">
        <v>4</v>
      </c>
      <c r="N6" s="2" t="s">
        <v>5</v>
      </c>
      <c r="O6" s="2" t="s">
        <v>6</v>
      </c>
      <c r="P6" s="2" t="s">
        <v>4</v>
      </c>
      <c r="Q6" s="2" t="s">
        <v>5</v>
      </c>
      <c r="R6" s="14" t="s">
        <v>6</v>
      </c>
      <c r="S6" s="2" t="s">
        <v>6</v>
      </c>
      <c r="T6" s="2" t="s">
        <v>6</v>
      </c>
      <c r="U6" s="2" t="s">
        <v>6</v>
      </c>
      <c r="V6" s="2" t="s">
        <v>4</v>
      </c>
      <c r="W6" s="2" t="s">
        <v>5</v>
      </c>
      <c r="X6" s="27" t="s">
        <v>6</v>
      </c>
    </row>
    <row r="7" spans="1:24" ht="12.95" customHeight="1" x14ac:dyDescent="0.25">
      <c r="A7" s="1">
        <v>1</v>
      </c>
      <c r="B7" s="3">
        <v>24103</v>
      </c>
      <c r="C7" s="4" t="s">
        <v>9</v>
      </c>
      <c r="D7" s="9">
        <v>15</v>
      </c>
      <c r="E7" s="9">
        <f>$F$3-D7</f>
        <v>0</v>
      </c>
      <c r="F7" s="10">
        <f>(D7*100)/$F$3</f>
        <v>100</v>
      </c>
      <c r="G7" s="9">
        <v>17</v>
      </c>
      <c r="H7" s="9">
        <f>18-G7</f>
        <v>1</v>
      </c>
      <c r="I7" s="10">
        <f>(G7*100)/18</f>
        <v>94.444444444444443</v>
      </c>
      <c r="J7" s="9">
        <v>6</v>
      </c>
      <c r="K7" s="9">
        <f>6-J7</f>
        <v>0</v>
      </c>
      <c r="L7" s="32">
        <f>(J7*100)/6</f>
        <v>100</v>
      </c>
      <c r="M7">
        <v>9</v>
      </c>
      <c r="N7">
        <f>20-M7</f>
        <v>11</v>
      </c>
      <c r="O7">
        <f>(M7*100)/20</f>
        <v>45</v>
      </c>
      <c r="P7">
        <v>10</v>
      </c>
      <c r="Q7">
        <f>15-P7</f>
        <v>5</v>
      </c>
      <c r="R7" s="15">
        <f>(P7*100)/15</f>
        <v>66.666666666666671</v>
      </c>
      <c r="V7">
        <v>13</v>
      </c>
      <c r="W7">
        <f>19-V7</f>
        <v>6</v>
      </c>
      <c r="X7" s="28">
        <f>V7*100/19</f>
        <v>68.421052631578945</v>
      </c>
    </row>
    <row r="8" spans="1:24" ht="12.95" customHeight="1" x14ac:dyDescent="0.25">
      <c r="A8" s="1">
        <v>4</v>
      </c>
      <c r="B8" s="3">
        <v>24128</v>
      </c>
      <c r="C8" s="4" t="s">
        <v>10</v>
      </c>
      <c r="D8" s="9">
        <v>6</v>
      </c>
      <c r="E8" s="9">
        <f t="shared" ref="E8:E47" si="0">$F$3-D8</f>
        <v>9</v>
      </c>
      <c r="F8" s="10">
        <f t="shared" ref="F8:F47" si="1">(D8*100)/$F$3</f>
        <v>40</v>
      </c>
      <c r="G8" s="9">
        <v>9</v>
      </c>
      <c r="H8" s="9">
        <f t="shared" ref="H8:H50" si="2">18-G8</f>
        <v>9</v>
      </c>
      <c r="I8" s="10">
        <f t="shared" ref="I8:I48" si="3">(G8*100)/18</f>
        <v>50</v>
      </c>
      <c r="J8" s="9">
        <v>1</v>
      </c>
      <c r="K8" s="9">
        <f t="shared" ref="K8:K50" si="4">6-J8</f>
        <v>5</v>
      </c>
      <c r="L8" s="32">
        <f t="shared" ref="L8:L50" si="5">(J8*100)/6</f>
        <v>16.666666666666668</v>
      </c>
      <c r="M8">
        <v>7</v>
      </c>
      <c r="N8">
        <f t="shared" ref="N8:N50" si="6">20-M8</f>
        <v>13</v>
      </c>
      <c r="O8">
        <f t="shared" ref="O8:O50" si="7">(M8*100)/20</f>
        <v>35</v>
      </c>
      <c r="P8">
        <v>5</v>
      </c>
      <c r="Q8">
        <f t="shared" ref="Q8:Q62" si="8">15-P8</f>
        <v>10</v>
      </c>
      <c r="R8" s="15">
        <f t="shared" ref="R8:R62" si="9">(P8*100)/15</f>
        <v>33.333333333333336</v>
      </c>
      <c r="V8">
        <v>6</v>
      </c>
      <c r="W8">
        <f t="shared" ref="W8:W63" si="10">19-V8</f>
        <v>13</v>
      </c>
      <c r="X8" s="25">
        <f t="shared" ref="X8:X63" si="11">V8*100/19</f>
        <v>31.578947368421051</v>
      </c>
    </row>
    <row r="9" spans="1:24" ht="12.95" customHeight="1" x14ac:dyDescent="0.25">
      <c r="A9" s="1">
        <v>5</v>
      </c>
      <c r="B9" s="3">
        <v>24149</v>
      </c>
      <c r="C9" s="4" t="s">
        <v>11</v>
      </c>
      <c r="D9" s="9">
        <v>2</v>
      </c>
      <c r="E9" s="9">
        <f t="shared" si="0"/>
        <v>13</v>
      </c>
      <c r="F9" s="10">
        <f t="shared" si="1"/>
        <v>13.333333333333334</v>
      </c>
      <c r="G9" s="9">
        <v>0</v>
      </c>
      <c r="H9" s="9">
        <f t="shared" si="2"/>
        <v>18</v>
      </c>
      <c r="I9" s="10">
        <f t="shared" si="3"/>
        <v>0</v>
      </c>
      <c r="J9" s="9">
        <v>0</v>
      </c>
      <c r="K9" s="9">
        <f t="shared" si="4"/>
        <v>6</v>
      </c>
      <c r="L9" s="32">
        <f t="shared" si="5"/>
        <v>0</v>
      </c>
      <c r="M9">
        <v>0</v>
      </c>
      <c r="N9">
        <f t="shared" si="6"/>
        <v>20</v>
      </c>
      <c r="O9">
        <f t="shared" si="7"/>
        <v>0</v>
      </c>
      <c r="P9">
        <v>0</v>
      </c>
      <c r="Q9">
        <f t="shared" si="8"/>
        <v>15</v>
      </c>
      <c r="R9" s="15">
        <f t="shared" si="9"/>
        <v>0</v>
      </c>
      <c r="V9">
        <v>0</v>
      </c>
      <c r="W9">
        <f t="shared" si="10"/>
        <v>19</v>
      </c>
      <c r="X9" s="25">
        <f t="shared" si="11"/>
        <v>0</v>
      </c>
    </row>
    <row r="10" spans="1:24" ht="12.95" customHeight="1" x14ac:dyDescent="0.25">
      <c r="A10" s="1">
        <v>7</v>
      </c>
      <c r="B10" s="3">
        <v>24312</v>
      </c>
      <c r="C10" s="4" t="s">
        <v>12</v>
      </c>
      <c r="D10" s="9">
        <v>14</v>
      </c>
      <c r="E10" s="9">
        <f t="shared" si="0"/>
        <v>1</v>
      </c>
      <c r="F10" s="10">
        <f t="shared" si="1"/>
        <v>93.333333333333329</v>
      </c>
      <c r="G10" s="9">
        <v>16</v>
      </c>
      <c r="H10" s="9">
        <f t="shared" si="2"/>
        <v>2</v>
      </c>
      <c r="I10" s="10">
        <f t="shared" si="3"/>
        <v>88.888888888888886</v>
      </c>
      <c r="J10" s="9">
        <v>5</v>
      </c>
      <c r="K10" s="9">
        <f t="shared" si="4"/>
        <v>1</v>
      </c>
      <c r="L10" s="32">
        <f t="shared" si="5"/>
        <v>83.333333333333329</v>
      </c>
      <c r="M10">
        <v>17</v>
      </c>
      <c r="N10">
        <f t="shared" si="6"/>
        <v>3</v>
      </c>
      <c r="O10">
        <f t="shared" si="7"/>
        <v>85</v>
      </c>
      <c r="P10">
        <v>9</v>
      </c>
      <c r="Q10">
        <f t="shared" si="8"/>
        <v>6</v>
      </c>
      <c r="R10" s="15">
        <f t="shared" si="9"/>
        <v>60</v>
      </c>
      <c r="V10">
        <v>12</v>
      </c>
      <c r="W10">
        <f t="shared" si="10"/>
        <v>7</v>
      </c>
      <c r="X10" s="25">
        <f t="shared" si="11"/>
        <v>63.157894736842103</v>
      </c>
    </row>
    <row r="11" spans="1:24" ht="12.95" customHeight="1" x14ac:dyDescent="0.25">
      <c r="A11" s="1">
        <v>8</v>
      </c>
      <c r="B11" s="3">
        <v>24401</v>
      </c>
      <c r="C11" s="4" t="s">
        <v>13</v>
      </c>
      <c r="D11" s="9">
        <v>15</v>
      </c>
      <c r="E11" s="9">
        <f t="shared" si="0"/>
        <v>0</v>
      </c>
      <c r="F11" s="10">
        <f t="shared" si="1"/>
        <v>100</v>
      </c>
      <c r="G11" s="9">
        <v>18</v>
      </c>
      <c r="H11" s="9">
        <f t="shared" si="2"/>
        <v>0</v>
      </c>
      <c r="I11" s="10">
        <f t="shared" si="3"/>
        <v>100</v>
      </c>
      <c r="J11" s="9">
        <v>6</v>
      </c>
      <c r="K11" s="9">
        <f t="shared" si="4"/>
        <v>0</v>
      </c>
      <c r="L11" s="32">
        <f t="shared" si="5"/>
        <v>100</v>
      </c>
      <c r="M11">
        <v>20</v>
      </c>
      <c r="N11">
        <f t="shared" si="6"/>
        <v>0</v>
      </c>
      <c r="O11">
        <f t="shared" si="7"/>
        <v>100</v>
      </c>
      <c r="P11">
        <v>15</v>
      </c>
      <c r="Q11">
        <f t="shared" si="8"/>
        <v>0</v>
      </c>
      <c r="R11" s="15">
        <f t="shared" si="9"/>
        <v>100</v>
      </c>
      <c r="V11">
        <v>19</v>
      </c>
      <c r="W11">
        <f t="shared" si="10"/>
        <v>0</v>
      </c>
      <c r="X11" s="25">
        <f t="shared" si="11"/>
        <v>100</v>
      </c>
    </row>
    <row r="12" spans="1:24" ht="12.95" customHeight="1" x14ac:dyDescent="0.25">
      <c r="A12" s="1">
        <v>9</v>
      </c>
      <c r="B12" s="3">
        <v>24402</v>
      </c>
      <c r="C12" s="4" t="s">
        <v>14</v>
      </c>
      <c r="D12" s="9">
        <v>12</v>
      </c>
      <c r="E12" s="9">
        <f t="shared" si="0"/>
        <v>3</v>
      </c>
      <c r="F12" s="10">
        <f t="shared" si="1"/>
        <v>80</v>
      </c>
      <c r="G12" s="9">
        <v>14</v>
      </c>
      <c r="H12" s="9">
        <f t="shared" si="2"/>
        <v>4</v>
      </c>
      <c r="I12" s="10">
        <f t="shared" si="3"/>
        <v>77.777777777777771</v>
      </c>
      <c r="J12" s="9">
        <v>2</v>
      </c>
      <c r="K12" s="9">
        <f t="shared" si="4"/>
        <v>4</v>
      </c>
      <c r="L12" s="32">
        <f t="shared" si="5"/>
        <v>33.333333333333336</v>
      </c>
      <c r="M12">
        <v>11</v>
      </c>
      <c r="N12">
        <f t="shared" si="6"/>
        <v>9</v>
      </c>
      <c r="O12">
        <f t="shared" si="7"/>
        <v>55</v>
      </c>
      <c r="P12">
        <v>0</v>
      </c>
      <c r="Q12">
        <f t="shared" si="8"/>
        <v>15</v>
      </c>
      <c r="R12" s="15">
        <f t="shared" si="9"/>
        <v>0</v>
      </c>
      <c r="V12">
        <v>8</v>
      </c>
      <c r="W12">
        <f t="shared" si="10"/>
        <v>11</v>
      </c>
      <c r="X12" s="25">
        <f t="shared" si="11"/>
        <v>42.10526315789474</v>
      </c>
    </row>
    <row r="13" spans="1:24" ht="12.95" customHeight="1" x14ac:dyDescent="0.25">
      <c r="A13" s="1">
        <v>10</v>
      </c>
      <c r="B13" s="3">
        <v>24403</v>
      </c>
      <c r="C13" s="4" t="s">
        <v>15</v>
      </c>
      <c r="D13" s="9">
        <v>14</v>
      </c>
      <c r="E13" s="9">
        <f t="shared" si="0"/>
        <v>1</v>
      </c>
      <c r="F13" s="10">
        <f t="shared" si="1"/>
        <v>93.333333333333329</v>
      </c>
      <c r="G13" s="9">
        <v>13</v>
      </c>
      <c r="H13" s="9">
        <f t="shared" si="2"/>
        <v>5</v>
      </c>
      <c r="I13" s="10">
        <f t="shared" si="3"/>
        <v>72.222222222222229</v>
      </c>
      <c r="J13" s="9">
        <v>4</v>
      </c>
      <c r="K13" s="9">
        <f t="shared" si="4"/>
        <v>2</v>
      </c>
      <c r="L13" s="32">
        <f t="shared" si="5"/>
        <v>66.666666666666671</v>
      </c>
      <c r="M13">
        <v>12</v>
      </c>
      <c r="N13">
        <f t="shared" si="6"/>
        <v>8</v>
      </c>
      <c r="O13">
        <f t="shared" si="7"/>
        <v>60</v>
      </c>
      <c r="P13">
        <v>9</v>
      </c>
      <c r="Q13">
        <f t="shared" si="8"/>
        <v>6</v>
      </c>
      <c r="R13" s="15">
        <f t="shared" si="9"/>
        <v>60</v>
      </c>
      <c r="V13">
        <v>9</v>
      </c>
      <c r="W13">
        <f t="shared" si="10"/>
        <v>10</v>
      </c>
      <c r="X13" s="25">
        <f t="shared" si="11"/>
        <v>47.368421052631582</v>
      </c>
    </row>
    <row r="14" spans="1:24" ht="12.95" customHeight="1" x14ac:dyDescent="0.25">
      <c r="A14" s="1">
        <v>11</v>
      </c>
      <c r="B14" s="3">
        <v>24405</v>
      </c>
      <c r="C14" s="6" t="s">
        <v>16</v>
      </c>
      <c r="D14" s="9">
        <v>8</v>
      </c>
      <c r="E14" s="9">
        <f t="shared" si="0"/>
        <v>7</v>
      </c>
      <c r="F14" s="10">
        <f t="shared" si="1"/>
        <v>53.333333333333336</v>
      </c>
      <c r="G14" s="9">
        <v>7</v>
      </c>
      <c r="H14" s="9">
        <f t="shared" si="2"/>
        <v>11</v>
      </c>
      <c r="I14" s="10">
        <f t="shared" si="3"/>
        <v>38.888888888888886</v>
      </c>
      <c r="J14" s="9">
        <v>0</v>
      </c>
      <c r="K14" s="9">
        <f t="shared" si="4"/>
        <v>6</v>
      </c>
      <c r="L14" s="32">
        <f t="shared" si="5"/>
        <v>0</v>
      </c>
      <c r="M14">
        <v>7</v>
      </c>
      <c r="N14">
        <f t="shared" si="6"/>
        <v>13</v>
      </c>
      <c r="O14">
        <f t="shared" si="7"/>
        <v>35</v>
      </c>
      <c r="P14">
        <v>7</v>
      </c>
      <c r="Q14">
        <f t="shared" si="8"/>
        <v>8</v>
      </c>
      <c r="R14" s="15">
        <f t="shared" si="9"/>
        <v>46.666666666666664</v>
      </c>
      <c r="V14" t="s">
        <v>72</v>
      </c>
      <c r="W14" t="e">
        <f t="shared" si="10"/>
        <v>#VALUE!</v>
      </c>
      <c r="X14" s="25" t="e">
        <f t="shared" si="11"/>
        <v>#VALUE!</v>
      </c>
    </row>
    <row r="15" spans="1:24" ht="12.95" customHeight="1" x14ac:dyDescent="0.25">
      <c r="A15" s="1">
        <v>12</v>
      </c>
      <c r="B15" s="3">
        <v>24406</v>
      </c>
      <c r="C15" s="4" t="s">
        <v>17</v>
      </c>
      <c r="D15" s="9">
        <v>12</v>
      </c>
      <c r="E15" s="9">
        <f t="shared" si="0"/>
        <v>3</v>
      </c>
      <c r="F15" s="10">
        <f t="shared" si="1"/>
        <v>80</v>
      </c>
      <c r="G15" s="9">
        <v>13</v>
      </c>
      <c r="H15" s="9">
        <f t="shared" si="2"/>
        <v>5</v>
      </c>
      <c r="I15" s="10">
        <f t="shared" si="3"/>
        <v>72.222222222222229</v>
      </c>
      <c r="J15" s="9">
        <v>3</v>
      </c>
      <c r="K15" s="9">
        <f t="shared" si="4"/>
        <v>3</v>
      </c>
      <c r="L15" s="32">
        <f t="shared" si="5"/>
        <v>50</v>
      </c>
      <c r="M15">
        <v>10</v>
      </c>
      <c r="N15">
        <f t="shared" si="6"/>
        <v>10</v>
      </c>
      <c r="O15">
        <f t="shared" si="7"/>
        <v>50</v>
      </c>
      <c r="P15">
        <v>8</v>
      </c>
      <c r="Q15">
        <f t="shared" si="8"/>
        <v>7</v>
      </c>
      <c r="R15" s="15">
        <f t="shared" si="9"/>
        <v>53.333333333333336</v>
      </c>
      <c r="V15">
        <v>9</v>
      </c>
      <c r="W15">
        <f t="shared" si="10"/>
        <v>10</v>
      </c>
      <c r="X15" s="25">
        <f t="shared" si="11"/>
        <v>47.368421052631582</v>
      </c>
    </row>
    <row r="16" spans="1:24" ht="12.95" customHeight="1" x14ac:dyDescent="0.25">
      <c r="A16" s="1">
        <v>13</v>
      </c>
      <c r="B16" s="3">
        <v>24407</v>
      </c>
      <c r="C16" s="4" t="s">
        <v>18</v>
      </c>
      <c r="D16" s="9">
        <v>11</v>
      </c>
      <c r="E16" s="9">
        <f t="shared" si="0"/>
        <v>4</v>
      </c>
      <c r="F16" s="10">
        <f t="shared" si="1"/>
        <v>73.333333333333329</v>
      </c>
      <c r="G16" s="9">
        <v>12</v>
      </c>
      <c r="H16" s="9">
        <f t="shared" si="2"/>
        <v>6</v>
      </c>
      <c r="I16" s="10">
        <f t="shared" si="3"/>
        <v>66.666666666666671</v>
      </c>
      <c r="J16" s="9">
        <v>3</v>
      </c>
      <c r="K16" s="9">
        <f t="shared" si="4"/>
        <v>3</v>
      </c>
      <c r="L16" s="32">
        <f t="shared" si="5"/>
        <v>50</v>
      </c>
      <c r="M16">
        <v>12</v>
      </c>
      <c r="N16">
        <f t="shared" si="6"/>
        <v>8</v>
      </c>
      <c r="O16">
        <f t="shared" si="7"/>
        <v>60</v>
      </c>
      <c r="P16">
        <v>10</v>
      </c>
      <c r="Q16">
        <f t="shared" si="8"/>
        <v>5</v>
      </c>
      <c r="R16" s="15">
        <f t="shared" si="9"/>
        <v>66.666666666666671</v>
      </c>
      <c r="V16">
        <v>10</v>
      </c>
      <c r="W16">
        <f t="shared" si="10"/>
        <v>9</v>
      </c>
      <c r="X16" s="25">
        <f t="shared" si="11"/>
        <v>52.631578947368418</v>
      </c>
    </row>
    <row r="17" spans="1:24" ht="12.95" customHeight="1" x14ac:dyDescent="0.25">
      <c r="A17" s="1">
        <v>14</v>
      </c>
      <c r="B17" s="3">
        <v>24408</v>
      </c>
      <c r="C17" s="4" t="s">
        <v>19</v>
      </c>
      <c r="D17" s="9">
        <v>7</v>
      </c>
      <c r="E17" s="9">
        <f t="shared" si="0"/>
        <v>8</v>
      </c>
      <c r="F17" s="10">
        <f t="shared" si="1"/>
        <v>46.666666666666664</v>
      </c>
      <c r="G17" s="9">
        <v>8</v>
      </c>
      <c r="H17" s="9">
        <f t="shared" si="2"/>
        <v>10</v>
      </c>
      <c r="I17" s="10">
        <f t="shared" si="3"/>
        <v>44.444444444444443</v>
      </c>
      <c r="J17" s="9">
        <v>3</v>
      </c>
      <c r="K17" s="9">
        <f t="shared" si="4"/>
        <v>3</v>
      </c>
      <c r="L17" s="32">
        <f t="shared" si="5"/>
        <v>50</v>
      </c>
      <c r="M17">
        <v>8</v>
      </c>
      <c r="N17">
        <f t="shared" si="6"/>
        <v>12</v>
      </c>
      <c r="O17">
        <f t="shared" si="7"/>
        <v>40</v>
      </c>
      <c r="P17">
        <v>9</v>
      </c>
      <c r="Q17">
        <f t="shared" si="8"/>
        <v>6</v>
      </c>
      <c r="R17" s="15">
        <f t="shared" si="9"/>
        <v>60</v>
      </c>
      <c r="V17">
        <v>15</v>
      </c>
      <c r="W17">
        <f t="shared" si="10"/>
        <v>4</v>
      </c>
      <c r="X17" s="25">
        <f t="shared" si="11"/>
        <v>78.94736842105263</v>
      </c>
    </row>
    <row r="18" spans="1:24" ht="12.95" customHeight="1" x14ac:dyDescent="0.25">
      <c r="A18" s="1">
        <v>15</v>
      </c>
      <c r="B18" s="3">
        <v>24409</v>
      </c>
      <c r="C18" s="4" t="s">
        <v>20</v>
      </c>
      <c r="D18" s="9">
        <v>11</v>
      </c>
      <c r="E18" s="9">
        <f t="shared" si="0"/>
        <v>4</v>
      </c>
      <c r="F18" s="10">
        <f t="shared" si="1"/>
        <v>73.333333333333329</v>
      </c>
      <c r="G18" s="9">
        <v>16</v>
      </c>
      <c r="H18" s="9">
        <f t="shared" si="2"/>
        <v>2</v>
      </c>
      <c r="I18" s="10">
        <f t="shared" si="3"/>
        <v>88.888888888888886</v>
      </c>
      <c r="J18" s="9">
        <v>5</v>
      </c>
      <c r="K18" s="9">
        <f t="shared" si="4"/>
        <v>1</v>
      </c>
      <c r="L18" s="32">
        <f t="shared" si="5"/>
        <v>83.333333333333329</v>
      </c>
      <c r="M18">
        <v>10</v>
      </c>
      <c r="N18">
        <f t="shared" si="6"/>
        <v>10</v>
      </c>
      <c r="O18">
        <f t="shared" si="7"/>
        <v>50</v>
      </c>
      <c r="P18">
        <v>6</v>
      </c>
      <c r="Q18">
        <f t="shared" si="8"/>
        <v>9</v>
      </c>
      <c r="R18" s="15">
        <f t="shared" si="9"/>
        <v>40</v>
      </c>
      <c r="V18">
        <v>11</v>
      </c>
      <c r="W18">
        <f t="shared" si="10"/>
        <v>8</v>
      </c>
      <c r="X18" s="25">
        <f t="shared" si="11"/>
        <v>57.89473684210526</v>
      </c>
    </row>
    <row r="19" spans="1:24" ht="12.95" customHeight="1" x14ac:dyDescent="0.25">
      <c r="A19" s="1">
        <v>16</v>
      </c>
      <c r="B19" s="3">
        <v>24410</v>
      </c>
      <c r="C19" s="4" t="s">
        <v>21</v>
      </c>
      <c r="D19" s="9">
        <v>15</v>
      </c>
      <c r="E19" s="9">
        <f t="shared" si="0"/>
        <v>0</v>
      </c>
      <c r="F19" s="10">
        <f t="shared" si="1"/>
        <v>100</v>
      </c>
      <c r="G19" s="9">
        <v>18</v>
      </c>
      <c r="H19" s="9">
        <f t="shared" si="2"/>
        <v>0</v>
      </c>
      <c r="I19" s="10">
        <f t="shared" si="3"/>
        <v>100</v>
      </c>
      <c r="J19" s="9">
        <v>6</v>
      </c>
      <c r="K19" s="9">
        <f t="shared" si="4"/>
        <v>0</v>
      </c>
      <c r="L19" s="32">
        <f t="shared" si="5"/>
        <v>100</v>
      </c>
      <c r="M19">
        <v>20</v>
      </c>
      <c r="N19">
        <f t="shared" si="6"/>
        <v>0</v>
      </c>
      <c r="O19">
        <f t="shared" si="7"/>
        <v>100</v>
      </c>
      <c r="P19">
        <v>15</v>
      </c>
      <c r="Q19">
        <f t="shared" si="8"/>
        <v>0</v>
      </c>
      <c r="R19" s="15">
        <f t="shared" si="9"/>
        <v>100</v>
      </c>
      <c r="V19">
        <v>19</v>
      </c>
      <c r="W19">
        <f t="shared" si="10"/>
        <v>0</v>
      </c>
      <c r="X19" s="25">
        <f t="shared" si="11"/>
        <v>100</v>
      </c>
    </row>
    <row r="20" spans="1:24" ht="12.95" customHeight="1" x14ac:dyDescent="0.25">
      <c r="A20" s="1">
        <v>18</v>
      </c>
      <c r="B20" s="3">
        <v>24412</v>
      </c>
      <c r="C20" s="4" t="s">
        <v>22</v>
      </c>
      <c r="D20" s="9">
        <v>11</v>
      </c>
      <c r="E20" s="9">
        <f t="shared" si="0"/>
        <v>4</v>
      </c>
      <c r="F20" s="10">
        <f t="shared" si="1"/>
        <v>73.333333333333329</v>
      </c>
      <c r="G20" s="9">
        <v>10</v>
      </c>
      <c r="H20" s="9">
        <f t="shared" si="2"/>
        <v>8</v>
      </c>
      <c r="I20" s="10">
        <f t="shared" si="3"/>
        <v>55.555555555555557</v>
      </c>
      <c r="J20" s="9">
        <v>0</v>
      </c>
      <c r="K20" s="9">
        <f t="shared" si="4"/>
        <v>6</v>
      </c>
      <c r="L20" s="32">
        <f t="shared" si="5"/>
        <v>0</v>
      </c>
      <c r="M20">
        <v>4</v>
      </c>
      <c r="N20">
        <f t="shared" si="6"/>
        <v>16</v>
      </c>
      <c r="O20">
        <f t="shared" si="7"/>
        <v>20</v>
      </c>
      <c r="P20">
        <v>4</v>
      </c>
      <c r="Q20">
        <f t="shared" si="8"/>
        <v>11</v>
      </c>
      <c r="R20" s="15">
        <f t="shared" si="9"/>
        <v>26.666666666666668</v>
      </c>
      <c r="V20">
        <v>13</v>
      </c>
      <c r="W20">
        <f t="shared" si="10"/>
        <v>6</v>
      </c>
      <c r="X20" s="25">
        <f t="shared" si="11"/>
        <v>68.421052631578945</v>
      </c>
    </row>
    <row r="21" spans="1:24" ht="12.95" customHeight="1" x14ac:dyDescent="0.25">
      <c r="A21" s="1">
        <v>19</v>
      </c>
      <c r="B21" s="3">
        <v>24413</v>
      </c>
      <c r="C21" s="4" t="s">
        <v>23</v>
      </c>
      <c r="D21" s="9">
        <v>15</v>
      </c>
      <c r="E21" s="9">
        <f t="shared" si="0"/>
        <v>0</v>
      </c>
      <c r="F21" s="10">
        <f t="shared" si="1"/>
        <v>100</v>
      </c>
      <c r="G21" s="9">
        <v>16</v>
      </c>
      <c r="H21" s="9">
        <f t="shared" si="2"/>
        <v>2</v>
      </c>
      <c r="I21" s="10">
        <f t="shared" si="3"/>
        <v>88.888888888888886</v>
      </c>
      <c r="J21" s="9">
        <v>6</v>
      </c>
      <c r="K21" s="9">
        <f t="shared" si="4"/>
        <v>0</v>
      </c>
      <c r="L21" s="32">
        <f t="shared" si="5"/>
        <v>100</v>
      </c>
      <c r="M21">
        <v>17</v>
      </c>
      <c r="N21">
        <f t="shared" si="6"/>
        <v>3</v>
      </c>
      <c r="O21">
        <f t="shared" si="7"/>
        <v>85</v>
      </c>
      <c r="P21">
        <v>15</v>
      </c>
      <c r="Q21">
        <f t="shared" si="8"/>
        <v>0</v>
      </c>
      <c r="R21" s="15">
        <f t="shared" si="9"/>
        <v>100</v>
      </c>
      <c r="V21">
        <v>15</v>
      </c>
      <c r="W21">
        <f t="shared" si="10"/>
        <v>4</v>
      </c>
      <c r="X21" s="25">
        <f t="shared" si="11"/>
        <v>78.94736842105263</v>
      </c>
    </row>
    <row r="22" spans="1:24" ht="12.95" customHeight="1" x14ac:dyDescent="0.25">
      <c r="A22" s="1">
        <v>20</v>
      </c>
      <c r="B22" s="3">
        <v>24414</v>
      </c>
      <c r="C22" s="4" t="s">
        <v>24</v>
      </c>
      <c r="D22" s="9">
        <v>9</v>
      </c>
      <c r="E22" s="9">
        <f t="shared" si="0"/>
        <v>6</v>
      </c>
      <c r="F22" s="10">
        <f t="shared" si="1"/>
        <v>60</v>
      </c>
      <c r="G22" s="9">
        <v>10</v>
      </c>
      <c r="H22" s="9">
        <f t="shared" si="2"/>
        <v>8</v>
      </c>
      <c r="I22" s="10">
        <f t="shared" si="3"/>
        <v>55.555555555555557</v>
      </c>
      <c r="J22" s="9">
        <v>1</v>
      </c>
      <c r="K22" s="9">
        <f t="shared" si="4"/>
        <v>5</v>
      </c>
      <c r="L22" s="32">
        <f t="shared" si="5"/>
        <v>16.666666666666668</v>
      </c>
      <c r="M22">
        <v>3</v>
      </c>
      <c r="N22">
        <f t="shared" si="6"/>
        <v>17</v>
      </c>
      <c r="O22">
        <f t="shared" si="7"/>
        <v>15</v>
      </c>
      <c r="P22">
        <v>7</v>
      </c>
      <c r="Q22">
        <f t="shared" si="8"/>
        <v>8</v>
      </c>
      <c r="R22" s="15">
        <f t="shared" si="9"/>
        <v>46.666666666666664</v>
      </c>
      <c r="V22">
        <v>3</v>
      </c>
      <c r="W22">
        <f t="shared" si="10"/>
        <v>16</v>
      </c>
      <c r="X22" s="25">
        <f t="shared" si="11"/>
        <v>15.789473684210526</v>
      </c>
    </row>
    <row r="23" spans="1:24" ht="12.95" customHeight="1" x14ac:dyDescent="0.25">
      <c r="A23" s="1">
        <v>21</v>
      </c>
      <c r="B23" s="3">
        <v>24415</v>
      </c>
      <c r="C23" s="4" t="s">
        <v>25</v>
      </c>
      <c r="D23" s="9">
        <v>9</v>
      </c>
      <c r="E23" s="9">
        <f t="shared" si="0"/>
        <v>6</v>
      </c>
      <c r="F23" s="10">
        <f t="shared" si="1"/>
        <v>60</v>
      </c>
      <c r="G23" s="9">
        <v>13</v>
      </c>
      <c r="H23" s="9">
        <f t="shared" si="2"/>
        <v>5</v>
      </c>
      <c r="I23" s="10">
        <f t="shared" si="3"/>
        <v>72.222222222222229</v>
      </c>
      <c r="J23" s="9">
        <v>4</v>
      </c>
      <c r="K23" s="9">
        <f t="shared" si="4"/>
        <v>2</v>
      </c>
      <c r="L23" s="32">
        <f t="shared" si="5"/>
        <v>66.666666666666671</v>
      </c>
      <c r="M23">
        <v>10</v>
      </c>
      <c r="N23">
        <f t="shared" si="6"/>
        <v>10</v>
      </c>
      <c r="O23">
        <f t="shared" si="7"/>
        <v>50</v>
      </c>
      <c r="P23">
        <v>11</v>
      </c>
      <c r="Q23">
        <f t="shared" si="8"/>
        <v>4</v>
      </c>
      <c r="R23" s="15">
        <f t="shared" si="9"/>
        <v>73.333333333333329</v>
      </c>
      <c r="V23">
        <v>7</v>
      </c>
      <c r="W23">
        <f t="shared" si="10"/>
        <v>12</v>
      </c>
      <c r="X23" s="25">
        <f t="shared" si="11"/>
        <v>36.842105263157897</v>
      </c>
    </row>
    <row r="24" spans="1:24" ht="12.95" customHeight="1" x14ac:dyDescent="0.25">
      <c r="A24" s="1">
        <v>24</v>
      </c>
      <c r="B24" s="3">
        <v>24418</v>
      </c>
      <c r="C24" s="5" t="s">
        <v>26</v>
      </c>
      <c r="D24" s="9">
        <v>11</v>
      </c>
      <c r="E24" s="9">
        <f t="shared" si="0"/>
        <v>4</v>
      </c>
      <c r="F24" s="10">
        <f t="shared" si="1"/>
        <v>73.333333333333329</v>
      </c>
      <c r="G24" s="9">
        <v>12</v>
      </c>
      <c r="H24" s="9">
        <f t="shared" si="2"/>
        <v>6</v>
      </c>
      <c r="I24" s="10">
        <f t="shared" si="3"/>
        <v>66.666666666666671</v>
      </c>
      <c r="J24" s="9">
        <v>3</v>
      </c>
      <c r="K24" s="9">
        <f t="shared" si="4"/>
        <v>3</v>
      </c>
      <c r="L24" s="32">
        <f t="shared" si="5"/>
        <v>50</v>
      </c>
      <c r="M24">
        <v>5</v>
      </c>
      <c r="N24">
        <f t="shared" si="6"/>
        <v>15</v>
      </c>
      <c r="O24">
        <f t="shared" si="7"/>
        <v>25</v>
      </c>
      <c r="P24">
        <v>5</v>
      </c>
      <c r="Q24">
        <f t="shared" si="8"/>
        <v>10</v>
      </c>
      <c r="R24" s="15">
        <f t="shared" si="9"/>
        <v>33.333333333333336</v>
      </c>
      <c r="V24">
        <v>7</v>
      </c>
      <c r="W24">
        <f t="shared" si="10"/>
        <v>12</v>
      </c>
      <c r="X24" s="25">
        <f t="shared" si="11"/>
        <v>36.842105263157897</v>
      </c>
    </row>
    <row r="25" spans="1:24" ht="12.95" customHeight="1" x14ac:dyDescent="0.25">
      <c r="A25" s="1">
        <v>25</v>
      </c>
      <c r="B25" s="3">
        <v>24419</v>
      </c>
      <c r="C25" s="4" t="s">
        <v>27</v>
      </c>
      <c r="D25" s="9">
        <v>15</v>
      </c>
      <c r="E25" s="9">
        <f t="shared" si="0"/>
        <v>0</v>
      </c>
      <c r="F25" s="10">
        <f t="shared" si="1"/>
        <v>100</v>
      </c>
      <c r="G25" s="9">
        <v>16</v>
      </c>
      <c r="H25" s="9">
        <f t="shared" si="2"/>
        <v>2</v>
      </c>
      <c r="I25" s="10">
        <f t="shared" si="3"/>
        <v>88.888888888888886</v>
      </c>
      <c r="J25" s="9">
        <v>6</v>
      </c>
      <c r="K25" s="9">
        <f t="shared" si="4"/>
        <v>0</v>
      </c>
      <c r="L25" s="32">
        <f t="shared" si="5"/>
        <v>100</v>
      </c>
      <c r="M25">
        <v>15</v>
      </c>
      <c r="N25">
        <f t="shared" si="6"/>
        <v>5</v>
      </c>
      <c r="O25">
        <f t="shared" si="7"/>
        <v>75</v>
      </c>
      <c r="P25">
        <v>13</v>
      </c>
      <c r="Q25">
        <f t="shared" si="8"/>
        <v>2</v>
      </c>
      <c r="R25" s="15">
        <f t="shared" si="9"/>
        <v>86.666666666666671</v>
      </c>
      <c r="V25">
        <v>17</v>
      </c>
      <c r="W25">
        <f t="shared" si="10"/>
        <v>2</v>
      </c>
      <c r="X25" s="25">
        <f t="shared" si="11"/>
        <v>89.473684210526315</v>
      </c>
    </row>
    <row r="26" spans="1:24" ht="12.95" customHeight="1" x14ac:dyDescent="0.25">
      <c r="A26" s="1">
        <v>26</v>
      </c>
      <c r="B26" s="3">
        <v>24420</v>
      </c>
      <c r="C26" s="4" t="s">
        <v>28</v>
      </c>
      <c r="D26" s="9">
        <v>11</v>
      </c>
      <c r="E26" s="9">
        <f t="shared" si="0"/>
        <v>4</v>
      </c>
      <c r="F26" s="10">
        <f t="shared" si="1"/>
        <v>73.333333333333329</v>
      </c>
      <c r="G26" s="9">
        <v>7</v>
      </c>
      <c r="H26" s="9">
        <f t="shared" si="2"/>
        <v>11</v>
      </c>
      <c r="I26" s="10">
        <f t="shared" si="3"/>
        <v>38.888888888888886</v>
      </c>
      <c r="J26" s="9">
        <v>5</v>
      </c>
      <c r="K26" s="9">
        <f t="shared" si="4"/>
        <v>1</v>
      </c>
      <c r="L26" s="32">
        <f t="shared" si="5"/>
        <v>83.333333333333329</v>
      </c>
      <c r="M26">
        <v>13</v>
      </c>
      <c r="N26">
        <f t="shared" si="6"/>
        <v>7</v>
      </c>
      <c r="O26">
        <f t="shared" si="7"/>
        <v>65</v>
      </c>
      <c r="P26">
        <v>5</v>
      </c>
      <c r="Q26">
        <f t="shared" si="8"/>
        <v>10</v>
      </c>
      <c r="R26" s="15">
        <f t="shared" si="9"/>
        <v>33.333333333333336</v>
      </c>
      <c r="V26">
        <v>7</v>
      </c>
      <c r="W26">
        <f t="shared" si="10"/>
        <v>12</v>
      </c>
      <c r="X26" s="25">
        <f t="shared" si="11"/>
        <v>36.842105263157897</v>
      </c>
    </row>
    <row r="27" spans="1:24" ht="12.95" customHeight="1" x14ac:dyDescent="0.25">
      <c r="A27" s="1">
        <v>27</v>
      </c>
      <c r="B27" s="3">
        <v>24421</v>
      </c>
      <c r="C27" s="4" t="s">
        <v>29</v>
      </c>
      <c r="D27" s="9">
        <v>13</v>
      </c>
      <c r="E27" s="9">
        <f t="shared" si="0"/>
        <v>2</v>
      </c>
      <c r="F27" s="10">
        <f t="shared" si="1"/>
        <v>86.666666666666671</v>
      </c>
      <c r="G27" s="9">
        <v>12</v>
      </c>
      <c r="H27" s="9">
        <f t="shared" si="2"/>
        <v>6</v>
      </c>
      <c r="I27" s="10">
        <f t="shared" si="3"/>
        <v>66.666666666666671</v>
      </c>
      <c r="J27" s="9">
        <v>2</v>
      </c>
      <c r="K27" s="9">
        <f t="shared" si="4"/>
        <v>4</v>
      </c>
      <c r="L27" s="32">
        <f t="shared" si="5"/>
        <v>33.333333333333336</v>
      </c>
      <c r="M27">
        <v>9</v>
      </c>
      <c r="N27">
        <f t="shared" si="6"/>
        <v>11</v>
      </c>
      <c r="O27">
        <f t="shared" si="7"/>
        <v>45</v>
      </c>
      <c r="P27">
        <v>4</v>
      </c>
      <c r="Q27">
        <f t="shared" si="8"/>
        <v>11</v>
      </c>
      <c r="R27" s="15">
        <f t="shared" si="9"/>
        <v>26.666666666666668</v>
      </c>
      <c r="V27">
        <v>4</v>
      </c>
      <c r="W27">
        <f t="shared" si="10"/>
        <v>15</v>
      </c>
      <c r="X27" s="25">
        <f t="shared" si="11"/>
        <v>21.05263157894737</v>
      </c>
    </row>
    <row r="28" spans="1:24" ht="12.95" customHeight="1" x14ac:dyDescent="0.25">
      <c r="A28" s="1">
        <v>28</v>
      </c>
      <c r="B28" s="3">
        <v>24422</v>
      </c>
      <c r="C28" s="4" t="s">
        <v>30</v>
      </c>
      <c r="D28" s="9">
        <v>8</v>
      </c>
      <c r="E28" s="9">
        <f t="shared" si="0"/>
        <v>7</v>
      </c>
      <c r="F28" s="10">
        <f t="shared" si="1"/>
        <v>53.333333333333336</v>
      </c>
      <c r="G28" s="9">
        <v>8</v>
      </c>
      <c r="H28" s="9">
        <f t="shared" si="2"/>
        <v>10</v>
      </c>
      <c r="I28" s="10">
        <f t="shared" si="3"/>
        <v>44.444444444444443</v>
      </c>
      <c r="J28" s="9">
        <v>0</v>
      </c>
      <c r="K28" s="9">
        <f t="shared" si="4"/>
        <v>6</v>
      </c>
      <c r="L28" s="32">
        <f t="shared" si="5"/>
        <v>0</v>
      </c>
      <c r="M28">
        <v>4</v>
      </c>
      <c r="N28">
        <f t="shared" si="6"/>
        <v>16</v>
      </c>
      <c r="O28">
        <f t="shared" si="7"/>
        <v>20</v>
      </c>
      <c r="P28">
        <v>3</v>
      </c>
      <c r="Q28">
        <f t="shared" si="8"/>
        <v>12</v>
      </c>
      <c r="R28" s="15">
        <f t="shared" si="9"/>
        <v>20</v>
      </c>
      <c r="V28">
        <v>0</v>
      </c>
      <c r="W28">
        <f t="shared" si="10"/>
        <v>19</v>
      </c>
      <c r="X28" s="25">
        <f t="shared" si="11"/>
        <v>0</v>
      </c>
    </row>
    <row r="29" spans="1:24" ht="12.95" customHeight="1" x14ac:dyDescent="0.25">
      <c r="A29" s="1">
        <v>30</v>
      </c>
      <c r="B29" s="3">
        <v>24424</v>
      </c>
      <c r="C29" s="4" t="s">
        <v>31</v>
      </c>
      <c r="D29" s="9">
        <v>9</v>
      </c>
      <c r="E29" s="9">
        <f t="shared" si="0"/>
        <v>6</v>
      </c>
      <c r="F29" s="10">
        <f t="shared" si="1"/>
        <v>60</v>
      </c>
      <c r="G29" s="9">
        <v>12</v>
      </c>
      <c r="H29" s="9">
        <f t="shared" si="2"/>
        <v>6</v>
      </c>
      <c r="I29" s="10">
        <f t="shared" si="3"/>
        <v>66.666666666666671</v>
      </c>
      <c r="J29" s="9">
        <v>3</v>
      </c>
      <c r="K29" s="9">
        <f t="shared" si="4"/>
        <v>3</v>
      </c>
      <c r="L29" s="32">
        <f t="shared" si="5"/>
        <v>50</v>
      </c>
      <c r="M29">
        <v>8</v>
      </c>
      <c r="N29">
        <f t="shared" si="6"/>
        <v>12</v>
      </c>
      <c r="O29">
        <f t="shared" si="7"/>
        <v>40</v>
      </c>
      <c r="P29">
        <v>6</v>
      </c>
      <c r="Q29">
        <f t="shared" si="8"/>
        <v>9</v>
      </c>
      <c r="R29" s="15">
        <f t="shared" si="9"/>
        <v>40</v>
      </c>
      <c r="V29">
        <v>6</v>
      </c>
      <c r="W29">
        <f t="shared" si="10"/>
        <v>13</v>
      </c>
      <c r="X29" s="25">
        <f t="shared" si="11"/>
        <v>31.578947368421051</v>
      </c>
    </row>
    <row r="30" spans="1:24" ht="12.95" customHeight="1" x14ac:dyDescent="0.25">
      <c r="A30" s="1">
        <v>31</v>
      </c>
      <c r="B30" s="3">
        <v>24427</v>
      </c>
      <c r="C30" s="4" t="s">
        <v>32</v>
      </c>
      <c r="D30" s="9">
        <v>13</v>
      </c>
      <c r="E30" s="9">
        <f t="shared" si="0"/>
        <v>2</v>
      </c>
      <c r="F30" s="10">
        <f t="shared" si="1"/>
        <v>86.666666666666671</v>
      </c>
      <c r="G30" s="9">
        <v>17</v>
      </c>
      <c r="H30" s="9">
        <f t="shared" si="2"/>
        <v>1</v>
      </c>
      <c r="I30" s="10">
        <f t="shared" si="3"/>
        <v>94.444444444444443</v>
      </c>
      <c r="J30" s="9">
        <v>5</v>
      </c>
      <c r="K30" s="9">
        <f t="shared" si="4"/>
        <v>1</v>
      </c>
      <c r="L30" s="32">
        <f t="shared" si="5"/>
        <v>83.333333333333329</v>
      </c>
      <c r="M30">
        <v>15</v>
      </c>
      <c r="N30">
        <f t="shared" si="6"/>
        <v>5</v>
      </c>
      <c r="O30">
        <f t="shared" si="7"/>
        <v>75</v>
      </c>
      <c r="P30">
        <v>9</v>
      </c>
      <c r="Q30">
        <f t="shared" si="8"/>
        <v>6</v>
      </c>
      <c r="R30" s="15">
        <f t="shared" si="9"/>
        <v>60</v>
      </c>
      <c r="V30">
        <v>16</v>
      </c>
      <c r="W30">
        <f t="shared" si="10"/>
        <v>3</v>
      </c>
      <c r="X30" s="25">
        <f t="shared" si="11"/>
        <v>84.21052631578948</v>
      </c>
    </row>
    <row r="31" spans="1:24" ht="12.95" customHeight="1" x14ac:dyDescent="0.25">
      <c r="A31" s="1">
        <v>33</v>
      </c>
      <c r="B31" s="3">
        <v>24429</v>
      </c>
      <c r="C31" s="4" t="s">
        <v>33</v>
      </c>
      <c r="D31" s="9">
        <v>9</v>
      </c>
      <c r="E31" s="9">
        <f t="shared" si="0"/>
        <v>6</v>
      </c>
      <c r="F31" s="10">
        <f t="shared" si="1"/>
        <v>60</v>
      </c>
      <c r="G31" s="9">
        <v>10</v>
      </c>
      <c r="H31" s="9">
        <f t="shared" si="2"/>
        <v>8</v>
      </c>
      <c r="I31" s="10">
        <f t="shared" si="3"/>
        <v>55.555555555555557</v>
      </c>
      <c r="J31" s="9">
        <v>1</v>
      </c>
      <c r="K31" s="9">
        <f t="shared" si="4"/>
        <v>5</v>
      </c>
      <c r="L31" s="32">
        <f t="shared" si="5"/>
        <v>16.666666666666668</v>
      </c>
      <c r="M31">
        <v>6</v>
      </c>
      <c r="N31">
        <f t="shared" si="6"/>
        <v>14</v>
      </c>
      <c r="O31">
        <f t="shared" si="7"/>
        <v>30</v>
      </c>
      <c r="P31">
        <v>7</v>
      </c>
      <c r="Q31">
        <f t="shared" si="8"/>
        <v>8</v>
      </c>
      <c r="R31" s="15">
        <f t="shared" si="9"/>
        <v>46.666666666666664</v>
      </c>
      <c r="V31">
        <v>5</v>
      </c>
      <c r="W31">
        <f t="shared" si="10"/>
        <v>14</v>
      </c>
      <c r="X31" s="25">
        <f t="shared" si="11"/>
        <v>26.315789473684209</v>
      </c>
    </row>
    <row r="32" spans="1:24" ht="12.95" customHeight="1" x14ac:dyDescent="0.25">
      <c r="A32" s="1">
        <v>36</v>
      </c>
      <c r="B32" s="12">
        <v>24433</v>
      </c>
      <c r="C32" s="4" t="s">
        <v>54</v>
      </c>
      <c r="D32" s="9">
        <v>14</v>
      </c>
      <c r="E32" s="9">
        <f t="shared" si="0"/>
        <v>1</v>
      </c>
      <c r="F32" s="10">
        <f t="shared" si="1"/>
        <v>93.333333333333329</v>
      </c>
      <c r="G32" s="9">
        <v>16</v>
      </c>
      <c r="H32" s="9">
        <f t="shared" si="2"/>
        <v>2</v>
      </c>
      <c r="I32" s="10">
        <f t="shared" si="3"/>
        <v>88.888888888888886</v>
      </c>
      <c r="J32" s="9">
        <v>5</v>
      </c>
      <c r="K32" s="9">
        <f t="shared" si="4"/>
        <v>1</v>
      </c>
      <c r="L32" s="32">
        <f t="shared" si="5"/>
        <v>83.333333333333329</v>
      </c>
      <c r="M32">
        <v>15</v>
      </c>
      <c r="N32">
        <f t="shared" si="6"/>
        <v>5</v>
      </c>
      <c r="O32">
        <f t="shared" si="7"/>
        <v>75</v>
      </c>
      <c r="P32">
        <v>11</v>
      </c>
      <c r="Q32">
        <f t="shared" si="8"/>
        <v>4</v>
      </c>
      <c r="R32" s="15">
        <f t="shared" si="9"/>
        <v>73.333333333333329</v>
      </c>
      <c r="V32">
        <v>10</v>
      </c>
      <c r="W32">
        <f t="shared" si="10"/>
        <v>9</v>
      </c>
      <c r="X32" s="25">
        <f t="shared" si="11"/>
        <v>52.631578947368418</v>
      </c>
    </row>
    <row r="33" spans="1:24" ht="12.95" customHeight="1" x14ac:dyDescent="0.25">
      <c r="A33" s="1">
        <v>37</v>
      </c>
      <c r="B33" s="12">
        <v>24436</v>
      </c>
      <c r="C33" s="4" t="s">
        <v>34</v>
      </c>
      <c r="D33" s="9">
        <v>12</v>
      </c>
      <c r="E33" s="9">
        <f t="shared" si="0"/>
        <v>3</v>
      </c>
      <c r="F33" s="10">
        <f t="shared" si="1"/>
        <v>80</v>
      </c>
      <c r="G33" s="9">
        <v>12</v>
      </c>
      <c r="H33" s="9">
        <f t="shared" si="2"/>
        <v>6</v>
      </c>
      <c r="I33" s="10">
        <f t="shared" si="3"/>
        <v>66.666666666666671</v>
      </c>
      <c r="J33" s="9">
        <v>5</v>
      </c>
      <c r="K33" s="9">
        <f t="shared" si="4"/>
        <v>1</v>
      </c>
      <c r="L33" s="32">
        <f t="shared" si="5"/>
        <v>83.333333333333329</v>
      </c>
      <c r="M33">
        <v>11</v>
      </c>
      <c r="N33">
        <f t="shared" si="6"/>
        <v>9</v>
      </c>
      <c r="O33">
        <f t="shared" si="7"/>
        <v>55</v>
      </c>
      <c r="P33">
        <v>9</v>
      </c>
      <c r="Q33">
        <f t="shared" si="8"/>
        <v>6</v>
      </c>
      <c r="R33" s="15">
        <f t="shared" si="9"/>
        <v>60</v>
      </c>
      <c r="V33">
        <v>10</v>
      </c>
      <c r="W33">
        <f t="shared" si="10"/>
        <v>9</v>
      </c>
      <c r="X33" s="25">
        <f t="shared" si="11"/>
        <v>52.631578947368418</v>
      </c>
    </row>
    <row r="34" spans="1:24" ht="12.95" customHeight="1" x14ac:dyDescent="0.25">
      <c r="A34" s="1">
        <v>38</v>
      </c>
      <c r="B34" s="12">
        <v>24437</v>
      </c>
      <c r="C34" s="4" t="s">
        <v>35</v>
      </c>
      <c r="D34" s="9">
        <v>12</v>
      </c>
      <c r="E34" s="9">
        <f t="shared" si="0"/>
        <v>3</v>
      </c>
      <c r="F34" s="10">
        <f t="shared" si="1"/>
        <v>80</v>
      </c>
      <c r="G34" s="9">
        <v>11</v>
      </c>
      <c r="H34" s="9">
        <f t="shared" si="2"/>
        <v>7</v>
      </c>
      <c r="I34" s="10">
        <f t="shared" si="3"/>
        <v>61.111111111111114</v>
      </c>
      <c r="J34" s="9">
        <v>0</v>
      </c>
      <c r="K34" s="9">
        <f t="shared" si="4"/>
        <v>6</v>
      </c>
      <c r="L34" s="32">
        <f t="shared" si="5"/>
        <v>0</v>
      </c>
      <c r="M34">
        <v>5</v>
      </c>
      <c r="N34">
        <f t="shared" si="6"/>
        <v>15</v>
      </c>
      <c r="O34">
        <f t="shared" si="7"/>
        <v>25</v>
      </c>
      <c r="P34" t="s">
        <v>57</v>
      </c>
      <c r="Q34" t="e">
        <f t="shared" si="8"/>
        <v>#VALUE!</v>
      </c>
      <c r="R34" s="15" t="e">
        <f t="shared" si="9"/>
        <v>#VALUE!</v>
      </c>
      <c r="V34" t="s">
        <v>72</v>
      </c>
      <c r="W34" t="e">
        <f t="shared" si="10"/>
        <v>#VALUE!</v>
      </c>
      <c r="X34" s="25" t="e">
        <f t="shared" si="11"/>
        <v>#VALUE!</v>
      </c>
    </row>
    <row r="35" spans="1:24" ht="12.95" customHeight="1" x14ac:dyDescent="0.25">
      <c r="A35" s="1">
        <v>39</v>
      </c>
      <c r="B35" s="12">
        <v>24438</v>
      </c>
      <c r="C35" s="4" t="s">
        <v>36</v>
      </c>
      <c r="D35" s="9">
        <v>6</v>
      </c>
      <c r="E35" s="9">
        <f t="shared" si="0"/>
        <v>9</v>
      </c>
      <c r="F35" s="10">
        <f t="shared" si="1"/>
        <v>40</v>
      </c>
      <c r="G35" s="9">
        <v>9</v>
      </c>
      <c r="H35" s="9">
        <f t="shared" si="2"/>
        <v>9</v>
      </c>
      <c r="I35" s="10">
        <f t="shared" si="3"/>
        <v>50</v>
      </c>
      <c r="J35" s="9">
        <v>1</v>
      </c>
      <c r="K35" s="9">
        <f t="shared" si="4"/>
        <v>5</v>
      </c>
      <c r="L35" s="32">
        <f t="shared" si="5"/>
        <v>16.666666666666668</v>
      </c>
      <c r="M35">
        <v>6</v>
      </c>
      <c r="N35">
        <f t="shared" si="6"/>
        <v>14</v>
      </c>
      <c r="O35">
        <f t="shared" si="7"/>
        <v>30</v>
      </c>
      <c r="P35">
        <v>7</v>
      </c>
      <c r="Q35">
        <f t="shared" si="8"/>
        <v>8</v>
      </c>
      <c r="R35" s="15">
        <f t="shared" si="9"/>
        <v>46.666666666666664</v>
      </c>
      <c r="V35">
        <v>7</v>
      </c>
      <c r="W35">
        <f t="shared" si="10"/>
        <v>12</v>
      </c>
      <c r="X35" s="25">
        <f t="shared" si="11"/>
        <v>36.842105263157897</v>
      </c>
    </row>
    <row r="36" spans="1:24" ht="12.95" customHeight="1" x14ac:dyDescent="0.25">
      <c r="A36" s="1">
        <v>41</v>
      </c>
      <c r="B36" s="12">
        <v>24440</v>
      </c>
      <c r="C36" s="4" t="s">
        <v>37</v>
      </c>
      <c r="D36" s="9">
        <v>15</v>
      </c>
      <c r="E36" s="9">
        <f t="shared" si="0"/>
        <v>0</v>
      </c>
      <c r="F36" s="10">
        <f t="shared" si="1"/>
        <v>100</v>
      </c>
      <c r="G36" s="9">
        <v>18</v>
      </c>
      <c r="H36" s="9">
        <f t="shared" si="2"/>
        <v>0</v>
      </c>
      <c r="I36" s="10">
        <f t="shared" si="3"/>
        <v>100</v>
      </c>
      <c r="J36" s="9">
        <v>5</v>
      </c>
      <c r="K36" s="9">
        <f t="shared" si="4"/>
        <v>1</v>
      </c>
      <c r="L36" s="32">
        <f t="shared" si="5"/>
        <v>83.333333333333329</v>
      </c>
      <c r="M36">
        <v>3</v>
      </c>
      <c r="N36">
        <f t="shared" si="6"/>
        <v>17</v>
      </c>
      <c r="O36">
        <f t="shared" si="7"/>
        <v>15</v>
      </c>
      <c r="P36">
        <v>4</v>
      </c>
      <c r="Q36">
        <f t="shared" si="8"/>
        <v>11</v>
      </c>
      <c r="R36" s="15">
        <f t="shared" si="9"/>
        <v>26.666666666666668</v>
      </c>
      <c r="V36">
        <v>4</v>
      </c>
      <c r="W36">
        <f t="shared" si="10"/>
        <v>15</v>
      </c>
      <c r="X36" s="25">
        <f t="shared" si="11"/>
        <v>21.05263157894737</v>
      </c>
    </row>
    <row r="37" spans="1:24" ht="12.95" customHeight="1" x14ac:dyDescent="0.25">
      <c r="A37" s="1">
        <v>43</v>
      </c>
      <c r="B37" s="3">
        <v>24443</v>
      </c>
      <c r="C37" s="4" t="s">
        <v>38</v>
      </c>
      <c r="D37" s="9">
        <v>12</v>
      </c>
      <c r="E37" s="9">
        <f t="shared" si="0"/>
        <v>3</v>
      </c>
      <c r="F37" s="10">
        <f t="shared" si="1"/>
        <v>80</v>
      </c>
      <c r="G37" s="9">
        <v>9</v>
      </c>
      <c r="H37" s="9">
        <f t="shared" si="2"/>
        <v>9</v>
      </c>
      <c r="I37" s="10">
        <f t="shared" si="3"/>
        <v>50</v>
      </c>
      <c r="J37" s="9">
        <v>1</v>
      </c>
      <c r="K37" s="9">
        <f t="shared" si="4"/>
        <v>5</v>
      </c>
      <c r="L37" s="32">
        <f t="shared" si="5"/>
        <v>16.666666666666668</v>
      </c>
      <c r="M37">
        <v>3</v>
      </c>
      <c r="N37">
        <f t="shared" si="6"/>
        <v>17</v>
      </c>
      <c r="O37">
        <f t="shared" si="7"/>
        <v>15</v>
      </c>
      <c r="P37">
        <v>5</v>
      </c>
      <c r="Q37">
        <f t="shared" si="8"/>
        <v>10</v>
      </c>
      <c r="R37" s="15">
        <f t="shared" si="9"/>
        <v>33.333333333333336</v>
      </c>
      <c r="V37">
        <v>5</v>
      </c>
      <c r="W37">
        <f t="shared" si="10"/>
        <v>14</v>
      </c>
      <c r="X37" s="25">
        <f t="shared" si="11"/>
        <v>26.315789473684209</v>
      </c>
    </row>
    <row r="38" spans="1:24" ht="12.95" customHeight="1" x14ac:dyDescent="0.25">
      <c r="A38" s="1">
        <v>44</v>
      </c>
      <c r="B38" s="3">
        <v>24444</v>
      </c>
      <c r="C38" s="4" t="s">
        <v>39</v>
      </c>
      <c r="D38" s="9">
        <v>15</v>
      </c>
      <c r="E38" s="9">
        <f t="shared" si="0"/>
        <v>0</v>
      </c>
      <c r="F38" s="10">
        <f t="shared" si="1"/>
        <v>100</v>
      </c>
      <c r="G38" s="9">
        <v>15</v>
      </c>
      <c r="H38" s="9">
        <f t="shared" si="2"/>
        <v>3</v>
      </c>
      <c r="I38" s="10">
        <f t="shared" si="3"/>
        <v>83.333333333333329</v>
      </c>
      <c r="J38" s="9">
        <v>3</v>
      </c>
      <c r="K38" s="9">
        <f t="shared" si="4"/>
        <v>3</v>
      </c>
      <c r="L38" s="32">
        <f t="shared" si="5"/>
        <v>50</v>
      </c>
      <c r="M38">
        <v>11</v>
      </c>
      <c r="N38">
        <f t="shared" si="6"/>
        <v>9</v>
      </c>
      <c r="O38">
        <f t="shared" si="7"/>
        <v>55</v>
      </c>
      <c r="P38">
        <v>4</v>
      </c>
      <c r="Q38">
        <f t="shared" si="8"/>
        <v>11</v>
      </c>
      <c r="R38" s="15">
        <f t="shared" si="9"/>
        <v>26.666666666666668</v>
      </c>
      <c r="V38">
        <v>10</v>
      </c>
      <c r="W38">
        <f t="shared" si="10"/>
        <v>9</v>
      </c>
      <c r="X38" s="25">
        <f t="shared" si="11"/>
        <v>52.631578947368418</v>
      </c>
    </row>
    <row r="39" spans="1:24" ht="12.95" customHeight="1" x14ac:dyDescent="0.25">
      <c r="A39" s="1">
        <v>45</v>
      </c>
      <c r="B39" s="3">
        <v>24445</v>
      </c>
      <c r="C39" s="4" t="s">
        <v>40</v>
      </c>
      <c r="D39" s="9">
        <v>11</v>
      </c>
      <c r="E39" s="9">
        <f t="shared" si="0"/>
        <v>4</v>
      </c>
      <c r="F39" s="10">
        <f t="shared" si="1"/>
        <v>73.333333333333329</v>
      </c>
      <c r="G39" s="9">
        <v>12</v>
      </c>
      <c r="H39" s="9">
        <f t="shared" si="2"/>
        <v>6</v>
      </c>
      <c r="I39" s="10">
        <f t="shared" si="3"/>
        <v>66.666666666666671</v>
      </c>
      <c r="J39" s="9">
        <v>2</v>
      </c>
      <c r="K39" s="9">
        <f t="shared" si="4"/>
        <v>4</v>
      </c>
      <c r="L39" s="32">
        <f t="shared" si="5"/>
        <v>33.333333333333336</v>
      </c>
      <c r="M39">
        <v>7</v>
      </c>
      <c r="N39">
        <f t="shared" si="6"/>
        <v>13</v>
      </c>
      <c r="O39">
        <f t="shared" si="7"/>
        <v>35</v>
      </c>
      <c r="P39">
        <v>5</v>
      </c>
      <c r="Q39">
        <f t="shared" si="8"/>
        <v>10</v>
      </c>
      <c r="R39" s="15">
        <f t="shared" si="9"/>
        <v>33.333333333333336</v>
      </c>
      <c r="V39">
        <v>4</v>
      </c>
      <c r="W39">
        <f t="shared" si="10"/>
        <v>15</v>
      </c>
      <c r="X39" s="25">
        <f t="shared" si="11"/>
        <v>21.05263157894737</v>
      </c>
    </row>
    <row r="40" spans="1:24" ht="12.95" customHeight="1" x14ac:dyDescent="0.25">
      <c r="A40" s="1">
        <v>46</v>
      </c>
      <c r="B40" s="3">
        <v>24447</v>
      </c>
      <c r="C40" s="4" t="s">
        <v>41</v>
      </c>
      <c r="D40" s="9">
        <v>7</v>
      </c>
      <c r="E40" s="9">
        <f t="shared" si="0"/>
        <v>8</v>
      </c>
      <c r="F40" s="10">
        <f t="shared" si="1"/>
        <v>46.666666666666664</v>
      </c>
      <c r="G40" s="9">
        <v>10</v>
      </c>
      <c r="H40" s="9">
        <f t="shared" si="2"/>
        <v>8</v>
      </c>
      <c r="I40" s="10">
        <f t="shared" si="3"/>
        <v>55.555555555555557</v>
      </c>
      <c r="J40" s="9">
        <v>1</v>
      </c>
      <c r="K40" s="9">
        <f t="shared" si="4"/>
        <v>5</v>
      </c>
      <c r="L40" s="32">
        <f t="shared" si="5"/>
        <v>16.666666666666668</v>
      </c>
      <c r="M40">
        <v>9</v>
      </c>
      <c r="N40">
        <f t="shared" si="6"/>
        <v>11</v>
      </c>
      <c r="O40">
        <f t="shared" si="7"/>
        <v>45</v>
      </c>
      <c r="P40">
        <v>4</v>
      </c>
      <c r="Q40">
        <f t="shared" si="8"/>
        <v>11</v>
      </c>
      <c r="R40" s="15">
        <f t="shared" si="9"/>
        <v>26.666666666666668</v>
      </c>
      <c r="V40">
        <v>6</v>
      </c>
      <c r="W40">
        <f t="shared" si="10"/>
        <v>13</v>
      </c>
      <c r="X40" s="25">
        <f t="shared" si="11"/>
        <v>31.578947368421051</v>
      </c>
    </row>
    <row r="41" spans="1:24" ht="12.95" customHeight="1" x14ac:dyDescent="0.25">
      <c r="A41" s="1">
        <v>47</v>
      </c>
      <c r="B41" s="3">
        <v>24448</v>
      </c>
      <c r="C41" s="4" t="s">
        <v>42</v>
      </c>
      <c r="D41" s="9">
        <v>7</v>
      </c>
      <c r="E41" s="9">
        <f t="shared" si="0"/>
        <v>8</v>
      </c>
      <c r="F41" s="10">
        <f t="shared" si="1"/>
        <v>46.666666666666664</v>
      </c>
      <c r="G41" s="9">
        <v>11</v>
      </c>
      <c r="H41" s="9">
        <f t="shared" si="2"/>
        <v>7</v>
      </c>
      <c r="I41" s="10">
        <f t="shared" si="3"/>
        <v>61.111111111111114</v>
      </c>
      <c r="J41" s="9">
        <v>1</v>
      </c>
      <c r="K41" s="9">
        <f t="shared" si="4"/>
        <v>5</v>
      </c>
      <c r="L41" s="32">
        <f t="shared" si="5"/>
        <v>16.666666666666668</v>
      </c>
      <c r="M41">
        <v>8</v>
      </c>
      <c r="N41">
        <f t="shared" si="6"/>
        <v>12</v>
      </c>
      <c r="O41">
        <f t="shared" si="7"/>
        <v>40</v>
      </c>
      <c r="P41">
        <v>8</v>
      </c>
      <c r="Q41">
        <f t="shared" si="8"/>
        <v>7</v>
      </c>
      <c r="R41" s="15">
        <f t="shared" si="9"/>
        <v>53.333333333333336</v>
      </c>
      <c r="V41">
        <v>8</v>
      </c>
      <c r="W41">
        <f t="shared" si="10"/>
        <v>11</v>
      </c>
      <c r="X41" s="25">
        <f t="shared" si="11"/>
        <v>42.10526315789474</v>
      </c>
    </row>
    <row r="42" spans="1:24" ht="12.95" customHeight="1" x14ac:dyDescent="0.25">
      <c r="A42" s="1">
        <v>48</v>
      </c>
      <c r="B42" s="3">
        <v>24449</v>
      </c>
      <c r="C42" s="4" t="s">
        <v>43</v>
      </c>
      <c r="D42" s="9">
        <v>13</v>
      </c>
      <c r="E42" s="9">
        <f t="shared" si="0"/>
        <v>2</v>
      </c>
      <c r="F42" s="10">
        <f t="shared" si="1"/>
        <v>86.666666666666671</v>
      </c>
      <c r="G42" s="9">
        <v>12</v>
      </c>
      <c r="H42" s="9">
        <f t="shared" si="2"/>
        <v>6</v>
      </c>
      <c r="I42" s="10">
        <f t="shared" si="3"/>
        <v>66.666666666666671</v>
      </c>
      <c r="J42" s="9">
        <v>2</v>
      </c>
      <c r="K42" s="9">
        <f t="shared" si="4"/>
        <v>4</v>
      </c>
      <c r="L42" s="32">
        <f t="shared" si="5"/>
        <v>33.333333333333336</v>
      </c>
      <c r="M42">
        <v>10</v>
      </c>
      <c r="N42">
        <f t="shared" si="6"/>
        <v>10</v>
      </c>
      <c r="O42">
        <f t="shared" si="7"/>
        <v>50</v>
      </c>
      <c r="P42">
        <v>6</v>
      </c>
      <c r="Q42">
        <f t="shared" si="8"/>
        <v>9</v>
      </c>
      <c r="R42" s="15">
        <f t="shared" si="9"/>
        <v>40</v>
      </c>
      <c r="V42">
        <v>8</v>
      </c>
      <c r="W42">
        <f t="shared" si="10"/>
        <v>11</v>
      </c>
      <c r="X42" s="25">
        <f t="shared" si="11"/>
        <v>42.10526315789474</v>
      </c>
    </row>
    <row r="43" spans="1:24" ht="12.95" customHeight="1" x14ac:dyDescent="0.25">
      <c r="A43" s="1">
        <v>49</v>
      </c>
      <c r="B43" s="3">
        <v>24451</v>
      </c>
      <c r="C43" s="4" t="s">
        <v>44</v>
      </c>
      <c r="D43" s="9">
        <v>15</v>
      </c>
      <c r="E43" s="9">
        <f t="shared" si="0"/>
        <v>0</v>
      </c>
      <c r="F43" s="10">
        <f t="shared" si="1"/>
        <v>100</v>
      </c>
      <c r="G43" s="9">
        <v>14</v>
      </c>
      <c r="H43" s="9">
        <f t="shared" si="2"/>
        <v>4</v>
      </c>
      <c r="I43" s="10">
        <f t="shared" si="3"/>
        <v>77.777777777777771</v>
      </c>
      <c r="J43" s="9">
        <v>5</v>
      </c>
      <c r="K43" s="9">
        <f t="shared" si="4"/>
        <v>1</v>
      </c>
      <c r="L43" s="32">
        <f t="shared" si="5"/>
        <v>83.333333333333329</v>
      </c>
      <c r="M43">
        <v>11</v>
      </c>
      <c r="N43">
        <f t="shared" si="6"/>
        <v>9</v>
      </c>
      <c r="O43">
        <f t="shared" si="7"/>
        <v>55</v>
      </c>
      <c r="P43">
        <v>10</v>
      </c>
      <c r="Q43">
        <f t="shared" si="8"/>
        <v>5</v>
      </c>
      <c r="R43" s="15">
        <f t="shared" si="9"/>
        <v>66.666666666666671</v>
      </c>
      <c r="V43">
        <v>6</v>
      </c>
      <c r="W43">
        <f t="shared" si="10"/>
        <v>13</v>
      </c>
      <c r="X43" s="25">
        <f t="shared" si="11"/>
        <v>31.578947368421051</v>
      </c>
    </row>
    <row r="44" spans="1:24" ht="12.95" customHeight="1" x14ac:dyDescent="0.25">
      <c r="A44" s="1">
        <v>50</v>
      </c>
      <c r="B44" s="3">
        <v>24453</v>
      </c>
      <c r="C44" s="4" t="s">
        <v>45</v>
      </c>
      <c r="D44" s="9">
        <v>15</v>
      </c>
      <c r="E44" s="9">
        <f t="shared" si="0"/>
        <v>0</v>
      </c>
      <c r="F44" s="10">
        <f t="shared" si="1"/>
        <v>100</v>
      </c>
      <c r="G44" s="9">
        <v>17</v>
      </c>
      <c r="H44" s="9">
        <f t="shared" si="2"/>
        <v>1</v>
      </c>
      <c r="I44" s="10">
        <f t="shared" si="3"/>
        <v>94.444444444444443</v>
      </c>
      <c r="J44" s="9">
        <v>6</v>
      </c>
      <c r="K44" s="9">
        <f t="shared" si="4"/>
        <v>0</v>
      </c>
      <c r="L44" s="32">
        <f t="shared" si="5"/>
        <v>100</v>
      </c>
      <c r="M44">
        <v>18</v>
      </c>
      <c r="N44">
        <f t="shared" si="6"/>
        <v>2</v>
      </c>
      <c r="O44">
        <f t="shared" si="7"/>
        <v>90</v>
      </c>
      <c r="P44">
        <v>12</v>
      </c>
      <c r="Q44">
        <f t="shared" si="8"/>
        <v>3</v>
      </c>
      <c r="R44" s="15">
        <f t="shared" si="9"/>
        <v>80</v>
      </c>
      <c r="V44">
        <v>17</v>
      </c>
      <c r="W44">
        <f t="shared" si="10"/>
        <v>2</v>
      </c>
      <c r="X44" s="25">
        <f t="shared" si="11"/>
        <v>89.473684210526315</v>
      </c>
    </row>
    <row r="45" spans="1:24" ht="12.95" customHeight="1" x14ac:dyDescent="0.25">
      <c r="A45" s="1">
        <v>51</v>
      </c>
      <c r="B45" s="3">
        <v>24453</v>
      </c>
      <c r="C45" s="4" t="s">
        <v>46</v>
      </c>
      <c r="D45" s="9">
        <v>9</v>
      </c>
      <c r="E45" s="9">
        <f t="shared" si="0"/>
        <v>6</v>
      </c>
      <c r="F45" s="10">
        <f t="shared" si="1"/>
        <v>60</v>
      </c>
      <c r="G45" s="9">
        <v>8</v>
      </c>
      <c r="H45" s="9">
        <f t="shared" si="2"/>
        <v>10</v>
      </c>
      <c r="I45" s="10">
        <f t="shared" si="3"/>
        <v>44.444444444444443</v>
      </c>
      <c r="J45" s="9">
        <v>2</v>
      </c>
      <c r="K45" s="9">
        <f t="shared" si="4"/>
        <v>4</v>
      </c>
      <c r="L45" s="32">
        <f t="shared" si="5"/>
        <v>33.333333333333336</v>
      </c>
      <c r="M45">
        <v>8</v>
      </c>
      <c r="N45">
        <f t="shared" si="6"/>
        <v>12</v>
      </c>
      <c r="O45">
        <f t="shared" si="7"/>
        <v>40</v>
      </c>
      <c r="P45">
        <v>3</v>
      </c>
      <c r="Q45">
        <f t="shared" si="8"/>
        <v>12</v>
      </c>
      <c r="R45" s="15">
        <f t="shared" si="9"/>
        <v>20</v>
      </c>
      <c r="V45">
        <v>6</v>
      </c>
      <c r="W45">
        <f t="shared" si="10"/>
        <v>13</v>
      </c>
      <c r="X45" s="25">
        <f t="shared" si="11"/>
        <v>31.578947368421051</v>
      </c>
    </row>
    <row r="46" spans="1:24" ht="12.95" customHeight="1" x14ac:dyDescent="0.25">
      <c r="A46" s="1">
        <v>52</v>
      </c>
      <c r="B46" s="3">
        <v>24454</v>
      </c>
      <c r="C46" s="4" t="s">
        <v>47</v>
      </c>
      <c r="D46" s="9">
        <v>9</v>
      </c>
      <c r="E46" s="9">
        <f t="shared" si="0"/>
        <v>6</v>
      </c>
      <c r="F46" s="10">
        <f t="shared" si="1"/>
        <v>60</v>
      </c>
      <c r="G46" s="9">
        <v>14</v>
      </c>
      <c r="H46" s="9">
        <f t="shared" si="2"/>
        <v>4</v>
      </c>
      <c r="I46" s="10">
        <f t="shared" si="3"/>
        <v>77.777777777777771</v>
      </c>
      <c r="J46" s="9">
        <v>3</v>
      </c>
      <c r="K46" s="9">
        <f t="shared" si="4"/>
        <v>3</v>
      </c>
      <c r="L46" s="32">
        <f t="shared" si="5"/>
        <v>50</v>
      </c>
      <c r="M46">
        <v>16</v>
      </c>
      <c r="N46">
        <f t="shared" si="6"/>
        <v>4</v>
      </c>
      <c r="O46">
        <f t="shared" si="7"/>
        <v>80</v>
      </c>
      <c r="P46">
        <v>10</v>
      </c>
      <c r="Q46">
        <f t="shared" si="8"/>
        <v>5</v>
      </c>
      <c r="R46" s="15">
        <f t="shared" si="9"/>
        <v>66.666666666666671</v>
      </c>
      <c r="V46">
        <v>12</v>
      </c>
      <c r="W46">
        <f t="shared" si="10"/>
        <v>7</v>
      </c>
      <c r="X46" s="25">
        <f t="shared" si="11"/>
        <v>63.157894736842103</v>
      </c>
    </row>
    <row r="47" spans="1:24" ht="12.95" customHeight="1" x14ac:dyDescent="0.25">
      <c r="A47" s="1">
        <v>53</v>
      </c>
      <c r="B47" s="3">
        <v>24455</v>
      </c>
      <c r="C47" s="4" t="s">
        <v>48</v>
      </c>
      <c r="D47" s="9">
        <v>15</v>
      </c>
      <c r="E47" s="9">
        <f t="shared" si="0"/>
        <v>0</v>
      </c>
      <c r="F47" s="10">
        <f t="shared" si="1"/>
        <v>100</v>
      </c>
      <c r="G47" s="9">
        <v>14</v>
      </c>
      <c r="H47" s="9">
        <f t="shared" si="2"/>
        <v>4</v>
      </c>
      <c r="I47" s="10">
        <f t="shared" si="3"/>
        <v>77.777777777777771</v>
      </c>
      <c r="J47" s="9">
        <v>5</v>
      </c>
      <c r="K47" s="9">
        <f t="shared" si="4"/>
        <v>1</v>
      </c>
      <c r="L47" s="32">
        <f t="shared" si="5"/>
        <v>83.333333333333329</v>
      </c>
      <c r="M47">
        <v>18</v>
      </c>
      <c r="N47">
        <f t="shared" si="6"/>
        <v>2</v>
      </c>
      <c r="O47">
        <f t="shared" si="7"/>
        <v>90</v>
      </c>
      <c r="P47" t="s">
        <v>57</v>
      </c>
      <c r="Q47" t="e">
        <f t="shared" si="8"/>
        <v>#VALUE!</v>
      </c>
      <c r="R47" s="15" t="e">
        <f t="shared" si="9"/>
        <v>#VALUE!</v>
      </c>
      <c r="V47" t="s">
        <v>72</v>
      </c>
      <c r="W47" t="e">
        <f t="shared" si="10"/>
        <v>#VALUE!</v>
      </c>
      <c r="X47" s="25" t="e">
        <f t="shared" si="11"/>
        <v>#VALUE!</v>
      </c>
    </row>
    <row r="48" spans="1:24" ht="12.95" customHeight="1" x14ac:dyDescent="0.25">
      <c r="A48" s="1">
        <v>55</v>
      </c>
      <c r="B48" s="3">
        <v>24457</v>
      </c>
      <c r="C48" s="4" t="s">
        <v>49</v>
      </c>
      <c r="D48" s="12" t="s">
        <v>50</v>
      </c>
      <c r="E48" s="12"/>
      <c r="F48" s="12"/>
      <c r="G48" s="9">
        <v>7</v>
      </c>
      <c r="H48" s="9">
        <f t="shared" si="2"/>
        <v>11</v>
      </c>
      <c r="I48" s="10">
        <f t="shared" si="3"/>
        <v>38.888888888888886</v>
      </c>
      <c r="J48" s="9">
        <v>0</v>
      </c>
      <c r="K48" s="9">
        <f t="shared" si="4"/>
        <v>6</v>
      </c>
      <c r="L48" s="32">
        <f t="shared" si="5"/>
        <v>0</v>
      </c>
      <c r="M48">
        <v>12</v>
      </c>
      <c r="N48">
        <f t="shared" si="6"/>
        <v>8</v>
      </c>
      <c r="O48">
        <f t="shared" si="7"/>
        <v>60</v>
      </c>
      <c r="P48">
        <v>7</v>
      </c>
      <c r="Q48">
        <f t="shared" si="8"/>
        <v>8</v>
      </c>
      <c r="R48" s="15">
        <f t="shared" si="9"/>
        <v>46.666666666666664</v>
      </c>
      <c r="V48">
        <v>6</v>
      </c>
      <c r="W48">
        <f t="shared" si="10"/>
        <v>13</v>
      </c>
      <c r="X48" s="25">
        <f t="shared" si="11"/>
        <v>31.578947368421051</v>
      </c>
    </row>
    <row r="49" spans="1:24" ht="12.95" customHeight="1" x14ac:dyDescent="0.25">
      <c r="A49" s="1">
        <v>56</v>
      </c>
      <c r="B49" s="3">
        <v>24123</v>
      </c>
      <c r="C49" s="4" t="s">
        <v>52</v>
      </c>
      <c r="D49" s="12"/>
      <c r="E49" s="12"/>
      <c r="F49" s="12"/>
      <c r="G49" s="9">
        <v>10</v>
      </c>
      <c r="H49" s="9">
        <f t="shared" si="2"/>
        <v>8</v>
      </c>
      <c r="I49" s="10">
        <f t="shared" ref="I49:I50" si="12">(G49*100)/18</f>
        <v>55.555555555555557</v>
      </c>
      <c r="J49" s="9">
        <v>4</v>
      </c>
      <c r="K49" s="9">
        <f t="shared" si="4"/>
        <v>2</v>
      </c>
      <c r="L49" s="32">
        <f t="shared" si="5"/>
        <v>66.666666666666671</v>
      </c>
      <c r="M49">
        <v>9</v>
      </c>
      <c r="N49">
        <f t="shared" si="6"/>
        <v>11</v>
      </c>
      <c r="O49">
        <f t="shared" si="7"/>
        <v>45</v>
      </c>
      <c r="P49">
        <v>3</v>
      </c>
      <c r="Q49">
        <f t="shared" si="8"/>
        <v>12</v>
      </c>
      <c r="R49" s="15">
        <f t="shared" si="9"/>
        <v>20</v>
      </c>
      <c r="V49">
        <v>4</v>
      </c>
      <c r="W49">
        <f t="shared" si="10"/>
        <v>15</v>
      </c>
      <c r="X49" s="25">
        <f t="shared" si="11"/>
        <v>21.05263157894737</v>
      </c>
    </row>
    <row r="50" spans="1:24" ht="12.95" customHeight="1" x14ac:dyDescent="0.25">
      <c r="A50" s="1">
        <v>57</v>
      </c>
      <c r="B50" s="3">
        <v>24153</v>
      </c>
      <c r="C50" s="4" t="s">
        <v>53</v>
      </c>
      <c r="D50" s="12"/>
      <c r="E50" s="12"/>
      <c r="F50" s="12"/>
      <c r="G50" s="9">
        <v>11</v>
      </c>
      <c r="H50" s="9">
        <f t="shared" si="2"/>
        <v>7</v>
      </c>
      <c r="I50" s="10">
        <f t="shared" si="12"/>
        <v>61.111111111111114</v>
      </c>
      <c r="J50" s="9">
        <v>2</v>
      </c>
      <c r="K50" s="9">
        <f t="shared" si="4"/>
        <v>4</v>
      </c>
      <c r="L50" s="32">
        <f t="shared" si="5"/>
        <v>33.333333333333336</v>
      </c>
      <c r="M50">
        <v>6</v>
      </c>
      <c r="N50">
        <f t="shared" si="6"/>
        <v>14</v>
      </c>
      <c r="O50">
        <f t="shared" si="7"/>
        <v>30</v>
      </c>
      <c r="P50">
        <v>3</v>
      </c>
      <c r="Q50">
        <f t="shared" si="8"/>
        <v>12</v>
      </c>
      <c r="R50" s="15">
        <f t="shared" si="9"/>
        <v>20</v>
      </c>
      <c r="V50">
        <v>5</v>
      </c>
      <c r="W50">
        <f t="shared" si="10"/>
        <v>14</v>
      </c>
      <c r="X50" s="25">
        <f t="shared" si="11"/>
        <v>26.315789473684209</v>
      </c>
    </row>
    <row r="51" spans="1:24" ht="12.95" customHeight="1" x14ac:dyDescent="0.25">
      <c r="A51" s="16">
        <v>58</v>
      </c>
      <c r="B51" s="17">
        <v>24458</v>
      </c>
      <c r="C51" s="18" t="s">
        <v>58</v>
      </c>
      <c r="P51">
        <v>7</v>
      </c>
      <c r="Q51">
        <f t="shared" si="8"/>
        <v>8</v>
      </c>
      <c r="R51" s="15">
        <f t="shared" si="9"/>
        <v>46.666666666666664</v>
      </c>
      <c r="V51">
        <v>7</v>
      </c>
      <c r="W51">
        <f t="shared" si="10"/>
        <v>12</v>
      </c>
      <c r="X51" s="25">
        <f t="shared" si="11"/>
        <v>36.842105263157897</v>
      </c>
    </row>
    <row r="52" spans="1:24" ht="12.95" customHeight="1" x14ac:dyDescent="0.25">
      <c r="A52" s="16">
        <v>59</v>
      </c>
      <c r="B52" s="17">
        <v>24459</v>
      </c>
      <c r="C52" s="18" t="s">
        <v>59</v>
      </c>
      <c r="P52">
        <v>4</v>
      </c>
      <c r="Q52">
        <f t="shared" si="8"/>
        <v>11</v>
      </c>
      <c r="R52" s="15">
        <f t="shared" si="9"/>
        <v>26.666666666666668</v>
      </c>
      <c r="V52">
        <v>8</v>
      </c>
      <c r="W52">
        <f t="shared" si="10"/>
        <v>11</v>
      </c>
      <c r="X52" s="25">
        <f t="shared" si="11"/>
        <v>42.10526315789474</v>
      </c>
    </row>
    <row r="53" spans="1:24" ht="12.95" customHeight="1" x14ac:dyDescent="0.25">
      <c r="A53" s="16">
        <v>60</v>
      </c>
      <c r="B53" s="17">
        <v>24460</v>
      </c>
      <c r="C53" s="18" t="s">
        <v>60</v>
      </c>
      <c r="P53">
        <v>4</v>
      </c>
      <c r="Q53">
        <f t="shared" si="8"/>
        <v>11</v>
      </c>
      <c r="R53" s="15">
        <f t="shared" si="9"/>
        <v>26.666666666666668</v>
      </c>
      <c r="V53">
        <v>4</v>
      </c>
      <c r="W53">
        <f t="shared" si="10"/>
        <v>15</v>
      </c>
      <c r="X53" s="25">
        <f t="shared" si="11"/>
        <v>21.05263157894737</v>
      </c>
    </row>
    <row r="54" spans="1:24" ht="12.95" customHeight="1" x14ac:dyDescent="0.25">
      <c r="A54" s="16">
        <v>61</v>
      </c>
      <c r="B54" s="17">
        <v>24202</v>
      </c>
      <c r="C54" s="18" t="s">
        <v>61</v>
      </c>
      <c r="P54">
        <v>9</v>
      </c>
      <c r="Q54">
        <f t="shared" si="8"/>
        <v>6</v>
      </c>
      <c r="R54" s="15">
        <f t="shared" si="9"/>
        <v>60</v>
      </c>
      <c r="V54">
        <v>12</v>
      </c>
      <c r="W54">
        <f t="shared" si="10"/>
        <v>7</v>
      </c>
      <c r="X54" s="25">
        <f t="shared" si="11"/>
        <v>63.157894736842103</v>
      </c>
    </row>
    <row r="55" spans="1:24" ht="12.95" customHeight="1" x14ac:dyDescent="0.25">
      <c r="A55" s="16">
        <v>62</v>
      </c>
      <c r="B55" s="17">
        <v>24203</v>
      </c>
      <c r="C55" s="18" t="s">
        <v>62</v>
      </c>
      <c r="P55">
        <v>4</v>
      </c>
      <c r="Q55">
        <f t="shared" si="8"/>
        <v>11</v>
      </c>
      <c r="R55" s="15">
        <f t="shared" si="9"/>
        <v>26.666666666666668</v>
      </c>
      <c r="V55">
        <v>6</v>
      </c>
      <c r="W55">
        <f t="shared" si="10"/>
        <v>13</v>
      </c>
      <c r="X55" s="25">
        <f t="shared" si="11"/>
        <v>31.578947368421051</v>
      </c>
    </row>
    <row r="56" spans="1:24" x14ac:dyDescent="0.25">
      <c r="A56" s="16">
        <v>63</v>
      </c>
      <c r="B56" s="17">
        <v>24204</v>
      </c>
      <c r="C56" s="18" t="s">
        <v>63</v>
      </c>
      <c r="P56">
        <v>9</v>
      </c>
      <c r="Q56">
        <f t="shared" si="8"/>
        <v>6</v>
      </c>
      <c r="R56" s="15">
        <f t="shared" si="9"/>
        <v>60</v>
      </c>
      <c r="V56">
        <v>10</v>
      </c>
      <c r="W56">
        <f t="shared" si="10"/>
        <v>9</v>
      </c>
      <c r="X56" s="25">
        <f t="shared" si="11"/>
        <v>52.631578947368418</v>
      </c>
    </row>
    <row r="57" spans="1:24" x14ac:dyDescent="0.25">
      <c r="A57" s="16">
        <v>64</v>
      </c>
      <c r="B57" s="17">
        <v>24205</v>
      </c>
      <c r="C57" s="18" t="s">
        <v>64</v>
      </c>
      <c r="P57">
        <v>4</v>
      </c>
      <c r="Q57">
        <f t="shared" si="8"/>
        <v>11</v>
      </c>
      <c r="R57" s="15">
        <f t="shared" si="9"/>
        <v>26.666666666666668</v>
      </c>
      <c r="V57">
        <v>3</v>
      </c>
      <c r="W57">
        <f t="shared" si="10"/>
        <v>16</v>
      </c>
      <c r="X57" s="25">
        <f t="shared" si="11"/>
        <v>15.789473684210526</v>
      </c>
    </row>
    <row r="58" spans="1:24" x14ac:dyDescent="0.25">
      <c r="A58" s="16">
        <v>65</v>
      </c>
      <c r="B58" s="17">
        <v>24207</v>
      </c>
      <c r="C58" s="18" t="s">
        <v>65</v>
      </c>
      <c r="P58">
        <v>11</v>
      </c>
      <c r="Q58">
        <f t="shared" si="8"/>
        <v>4</v>
      </c>
      <c r="R58" s="15">
        <f t="shared" si="9"/>
        <v>73.333333333333329</v>
      </c>
      <c r="V58">
        <v>13</v>
      </c>
      <c r="W58">
        <f t="shared" si="10"/>
        <v>6</v>
      </c>
      <c r="X58" s="25">
        <f t="shared" si="11"/>
        <v>68.421052631578945</v>
      </c>
    </row>
    <row r="59" spans="1:24" x14ac:dyDescent="0.25">
      <c r="A59" s="16">
        <v>66</v>
      </c>
      <c r="B59" s="17">
        <v>24208</v>
      </c>
      <c r="C59" s="18" t="s">
        <v>66</v>
      </c>
      <c r="P59">
        <v>6</v>
      </c>
      <c r="Q59">
        <f t="shared" si="8"/>
        <v>9</v>
      </c>
      <c r="R59" s="15">
        <f t="shared" si="9"/>
        <v>40</v>
      </c>
      <c r="V59">
        <v>5</v>
      </c>
      <c r="W59">
        <f t="shared" si="10"/>
        <v>14</v>
      </c>
      <c r="X59" s="25">
        <f t="shared" si="11"/>
        <v>26.315789473684209</v>
      </c>
    </row>
    <row r="60" spans="1:24" x14ac:dyDescent="0.25">
      <c r="A60" s="16">
        <v>67</v>
      </c>
      <c r="B60" s="17">
        <v>24209</v>
      </c>
      <c r="C60" s="18" t="s">
        <v>67</v>
      </c>
      <c r="P60">
        <v>6</v>
      </c>
      <c r="Q60">
        <f t="shared" si="8"/>
        <v>9</v>
      </c>
      <c r="R60" s="15">
        <f t="shared" si="9"/>
        <v>40</v>
      </c>
      <c r="V60">
        <v>5</v>
      </c>
      <c r="W60">
        <f t="shared" si="10"/>
        <v>14</v>
      </c>
      <c r="X60" s="25">
        <f t="shared" si="11"/>
        <v>26.315789473684209</v>
      </c>
    </row>
    <row r="61" spans="1:24" x14ac:dyDescent="0.25">
      <c r="A61" s="16">
        <v>68</v>
      </c>
      <c r="B61" s="17">
        <v>24410</v>
      </c>
      <c r="C61" s="18" t="s">
        <v>68</v>
      </c>
      <c r="P61">
        <v>4</v>
      </c>
      <c r="Q61">
        <f t="shared" si="8"/>
        <v>11</v>
      </c>
      <c r="R61" s="15">
        <f t="shared" si="9"/>
        <v>26.666666666666668</v>
      </c>
      <c r="V61">
        <v>4</v>
      </c>
      <c r="W61">
        <f t="shared" si="10"/>
        <v>15</v>
      </c>
      <c r="X61" s="25">
        <f t="shared" si="11"/>
        <v>21.05263157894737</v>
      </c>
    </row>
    <row r="62" spans="1:24" x14ac:dyDescent="0.25">
      <c r="A62" s="16">
        <v>69</v>
      </c>
      <c r="B62" s="17">
        <v>24239</v>
      </c>
      <c r="C62" s="18" t="s">
        <v>69</v>
      </c>
      <c r="P62">
        <v>9</v>
      </c>
      <c r="Q62">
        <f t="shared" si="8"/>
        <v>6</v>
      </c>
      <c r="R62" s="15">
        <f t="shared" si="9"/>
        <v>60</v>
      </c>
      <c r="V62">
        <v>18</v>
      </c>
      <c r="W62">
        <f t="shared" si="10"/>
        <v>1</v>
      </c>
      <c r="X62" s="25">
        <f t="shared" si="11"/>
        <v>94.736842105263165</v>
      </c>
    </row>
    <row r="63" spans="1:24" x14ac:dyDescent="0.25">
      <c r="A63" s="16">
        <v>70</v>
      </c>
      <c r="B63" s="17">
        <v>24211</v>
      </c>
      <c r="C63" s="18" t="s">
        <v>73</v>
      </c>
      <c r="V63">
        <v>13</v>
      </c>
      <c r="W63">
        <f t="shared" si="10"/>
        <v>6</v>
      </c>
      <c r="X63" s="25">
        <f t="shared" si="11"/>
        <v>68.421052631578945</v>
      </c>
    </row>
  </sheetData>
  <mergeCells count="19">
    <mergeCell ref="M4:O4"/>
    <mergeCell ref="M5:O5"/>
    <mergeCell ref="A1:L1"/>
    <mergeCell ref="A2:L2"/>
    <mergeCell ref="A4:A6"/>
    <mergeCell ref="B4:B6"/>
    <mergeCell ref="C4:C6"/>
    <mergeCell ref="D4:F4"/>
    <mergeCell ref="D5:F5"/>
    <mergeCell ref="G4:I4"/>
    <mergeCell ref="G5:I5"/>
    <mergeCell ref="J4:L4"/>
    <mergeCell ref="J5:L5"/>
    <mergeCell ref="S4:U4"/>
    <mergeCell ref="S5:U5"/>
    <mergeCell ref="V4:X4"/>
    <mergeCell ref="V5:X5"/>
    <mergeCell ref="P4:R4"/>
    <mergeCell ref="P5:R5"/>
  </mergeCells>
  <phoneticPr fontId="6" type="noConversion"/>
  <printOptions horizontalCentered="1"/>
  <pageMargins left="0.3" right="0.3" top="0.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user</cp:lastModifiedBy>
  <cp:lastPrinted>2023-04-03T03:28:52Z</cp:lastPrinted>
  <dcterms:created xsi:type="dcterms:W3CDTF">2022-03-03T01:29:58Z</dcterms:created>
  <dcterms:modified xsi:type="dcterms:W3CDTF">2023-09-03T03:07:25Z</dcterms:modified>
</cp:coreProperties>
</file>