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20" yWindow="-120" windowWidth="20730" windowHeight="1104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53" i="1" l="1"/>
  <c r="U54" i="1"/>
  <c r="U55" i="1"/>
  <c r="U47" i="1"/>
  <c r="U48" i="1"/>
  <c r="U49" i="1"/>
  <c r="U50" i="1"/>
  <c r="U51" i="1"/>
  <c r="U52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8" i="1"/>
  <c r="U9" i="1"/>
  <c r="U10" i="1"/>
  <c r="U11" i="1"/>
  <c r="U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1" i="1"/>
  <c r="O42" i="1"/>
  <c r="O43" i="1"/>
  <c r="O44" i="1"/>
  <c r="O45" i="1"/>
  <c r="O46" i="1"/>
  <c r="O47" i="1"/>
  <c r="O7" i="1"/>
  <c r="L35" i="1"/>
  <c r="L36" i="1"/>
  <c r="L37" i="1"/>
  <c r="L39" i="1"/>
  <c r="L41" i="1"/>
  <c r="L42" i="1"/>
  <c r="L43" i="1"/>
  <c r="L44" i="1"/>
  <c r="L45" i="1"/>
  <c r="L46" i="1"/>
  <c r="L34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9" i="1"/>
  <c r="F39" i="1"/>
  <c r="F7" i="1"/>
  <c r="E7" i="1"/>
</calcChain>
</file>

<file path=xl/sharedStrings.xml><?xml version="1.0" encoding="utf-8"?>
<sst xmlns="http://schemas.openxmlformats.org/spreadsheetml/2006/main" count="78" uniqueCount="62">
  <si>
    <t>Roll</t>
  </si>
  <si>
    <t>Name of Students</t>
  </si>
  <si>
    <t>BANGLADESH INTERNATIONAL SCHOOL &amp; COLLEGE, MOHAKHALI</t>
  </si>
  <si>
    <t>SL</t>
  </si>
  <si>
    <t>Nominal of Std. XI, Section: Orchid (E) , Session 2022-2023</t>
  </si>
  <si>
    <t>Rafia Binta Ali Shopty</t>
  </si>
  <si>
    <t>Maisha Mahmud Authoy</t>
  </si>
  <si>
    <t>Nehzad Hasan Zubin</t>
  </si>
  <si>
    <t>Payel Ahmed</t>
  </si>
  <si>
    <t>Jesmin Akter</t>
  </si>
  <si>
    <t>Jannatul Bushra Tumpa</t>
  </si>
  <si>
    <t>Atika Ulfat Samila</t>
  </si>
  <si>
    <t>Muhtarizah Ebnaat</t>
  </si>
  <si>
    <t>Az-Zariyat Mahamood Bijoy</t>
  </si>
  <si>
    <t>Saimoom Hossain Patwary</t>
  </si>
  <si>
    <t>Tasfia TasnimSanchita</t>
  </si>
  <si>
    <t>Nafisa AlamArobi</t>
  </si>
  <si>
    <t>Saria Tasnim</t>
  </si>
  <si>
    <t>Rafid Raiyan</t>
  </si>
  <si>
    <t>Rafid Intesar KhanSahil</t>
  </si>
  <si>
    <t>Effat Jakia Lubna Diba</t>
  </si>
  <si>
    <t>Sajidul Islam Chowdhury</t>
  </si>
  <si>
    <t>Abdullah Zihan</t>
  </si>
  <si>
    <t>Anika Nawer Tabassum</t>
  </si>
  <si>
    <t>Aruf Bin Hossain</t>
  </si>
  <si>
    <t>Masuk Elahi Haider</t>
  </si>
  <si>
    <t>Mahdi Hasan</t>
  </si>
  <si>
    <t>Mesbahus Samad</t>
  </si>
  <si>
    <t>Md. Shoyeb Ahmed Pranto</t>
  </si>
  <si>
    <t>Mohammad Tamzid Abedin</t>
  </si>
  <si>
    <t>Irtifa TaskinMohiuddin</t>
  </si>
  <si>
    <t>Maruf Billah</t>
  </si>
  <si>
    <t>Sheikh Miraj Arif</t>
  </si>
  <si>
    <t>Present</t>
  </si>
  <si>
    <t>Absent</t>
  </si>
  <si>
    <t>Percentage</t>
  </si>
  <si>
    <t>Total Working Day - 15</t>
  </si>
  <si>
    <t>Total Working Day - 18</t>
  </si>
  <si>
    <t>Nazmus Sakib</t>
  </si>
  <si>
    <t>Eusra Mahjabeen</t>
  </si>
  <si>
    <t>Tahseen Ishraq</t>
  </si>
  <si>
    <t xml:space="preserve">Syeda Hozaifa Ahmed </t>
  </si>
  <si>
    <t>Nahiyan Awsaf</t>
  </si>
  <si>
    <t>Myeesha Islam</t>
  </si>
  <si>
    <t xml:space="preserve">Utsho Sarker </t>
  </si>
  <si>
    <t>Total Working Day - 06</t>
  </si>
  <si>
    <t>Total Working Day - 20</t>
  </si>
  <si>
    <t>Eisha Abedin</t>
  </si>
  <si>
    <t>Yaseen Mainul Yash</t>
  </si>
  <si>
    <t>Arib Ahammed</t>
  </si>
  <si>
    <t xml:space="preserve">Kazi Faiad Ahammed </t>
  </si>
  <si>
    <t>Md Afnan Noor Khan</t>
  </si>
  <si>
    <t>Ahnaf Mohammed Amin</t>
  </si>
  <si>
    <t>Manha Al Abdullah</t>
  </si>
  <si>
    <t>Raheel Abrar Mallick</t>
  </si>
  <si>
    <t>Shahreen Haq</t>
  </si>
  <si>
    <t xml:space="preserve">Faruq Ahammad Siddique </t>
  </si>
  <si>
    <t>Sumaya Binte Taslim</t>
  </si>
  <si>
    <t>Sadman Bin Taslim</t>
  </si>
  <si>
    <t>Areeba Jawa Rain</t>
  </si>
  <si>
    <t xml:space="preserve">Abdullah Hasan Zaber </t>
  </si>
  <si>
    <t>Total Working Day - 19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</si>
</sst>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name val="Calibri"/>
      <family val="2"/>
      <scheme val="minor"/>
    </font>
    <font>
      <sz val="11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5"/>
      <color theme="1"/>
      <name val="Times New Roman"/>
      <family val="1"/>
    </font>
    <font>
      <sz val="2"/>
      <color theme="1"/>
      <name val="Times New Roman"/>
      <family val="1"/>
    </font>
    <font>
      <sz val="5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/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  <xf numFmtId="1" fontId="1" fillId="0" borderId="1" xfId="0" applyNumberFormat="1" applyFont="1" applyBorder="1" applyAlignment="1">
      <alignment horizontal="center"/>
    </xf>
    <xf numFmtId="17" fontId="9" fillId="0" borderId="2" xfId="0" applyNumberFormat="1" applyFont="1" applyBorder="1" applyAlignment="1">
      <alignment horizontal="center" vertical="center"/>
    </xf>
    <xf numFmtId="17" fontId="9" fillId="0" borderId="3" xfId="0" applyNumberFormat="1" applyFont="1" applyBorder="1" applyAlignment="1">
      <alignment horizontal="center" vertical="center"/>
    </xf>
    <xf numFmtId="17" fontId="9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226174</xdr:colOff>
      <xdr:row>57</xdr:row>
      <xdr:rowOff>99458</xdr:rowOff>
    </xdr:from>
    <xdr:to>
      <xdr:col>6</xdr:col>
      <xdr:colOff>435062</xdr:colOff>
      <xdr:row>58</xdr:row>
      <xdr:rowOff>100594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E49B6EC3-ACCA-4D2C-8711-049B69BEE6CA}"/>
            </a:ext>
          </a:extLst>
        </xdr:cNvPr>
        <xdr:cNvGrpSpPr/>
      </xdr:nvGrpSpPr>
      <xdr:grpSpPr>
        <a:xfrm>
          <a:off x="3169399" y="10215008"/>
          <a:ext cx="1256638" cy="191636"/>
          <a:chOff x="395386" y="11081490"/>
          <a:chExt cx="1116211" cy="209601"/>
        </a:xfrm>
      </xdr:grpSpPr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id="{6032C9D8-D9A7-4CCC-8F3E-955482399052}"/>
              </a:ext>
            </a:extLst>
          </xdr:cNvPr>
          <xdr:cNvSpPr txBox="1"/>
        </xdr:nvSpPr>
        <xdr:spPr>
          <a:xfrm>
            <a:off x="396102" y="11082732"/>
            <a:ext cx="1071562" cy="2083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>
                <a:latin typeface="Arial Narrow" panose="020B0606020202030204" pitchFamily="34" charset="0"/>
              </a:rPr>
              <a:t>Vice Principal</a:t>
            </a:r>
          </a:p>
        </xdr:txBody>
      </xdr:sp>
      <xdr:cxnSp macro="">
        <xdr:nvCxnSpPr>
          <xdr:cNvPr id="7" name="Straight Connector 6">
            <a:extLst>
              <a:ext uri="{FF2B5EF4-FFF2-40B4-BE49-F238E27FC236}">
                <a16:creationId xmlns:a16="http://schemas.microsoft.com/office/drawing/2014/main" id="{4BDC9094-B8B4-4091-BA35-F6CAC12588C5}"/>
              </a:ext>
            </a:extLst>
          </xdr:cNvPr>
          <xdr:cNvCxnSpPr/>
        </xdr:nvCxnSpPr>
        <xdr:spPr>
          <a:xfrm>
            <a:off x="395386" y="11081490"/>
            <a:ext cx="111621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266165</xdr:colOff>
      <xdr:row>57</xdr:row>
      <xdr:rowOff>91190</xdr:rowOff>
    </xdr:from>
    <xdr:to>
      <xdr:col>2</xdr:col>
      <xdr:colOff>848940</xdr:colOff>
      <xdr:row>58</xdr:row>
      <xdr:rowOff>67240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DA014DFE-D04B-4237-BE67-1890FE6FA5BE}"/>
            </a:ext>
          </a:extLst>
        </xdr:cNvPr>
        <xdr:cNvGrpSpPr/>
      </xdr:nvGrpSpPr>
      <xdr:grpSpPr>
        <a:xfrm>
          <a:off x="266165" y="10206740"/>
          <a:ext cx="1316200" cy="166550"/>
          <a:chOff x="346548" y="11790757"/>
          <a:chExt cx="1118696" cy="208359"/>
        </a:xfrm>
      </xdr:grpSpPr>
      <xdr:sp macro="" textlink="">
        <xdr:nvSpPr>
          <xdr:cNvPr id="12" name="TextBox 11">
            <a:extLst>
              <a:ext uri="{FF2B5EF4-FFF2-40B4-BE49-F238E27FC236}">
                <a16:creationId xmlns:a16="http://schemas.microsoft.com/office/drawing/2014/main" id="{EE676E6A-6927-48A3-BBEB-0639178C4C5F}"/>
              </a:ext>
            </a:extLst>
          </xdr:cNvPr>
          <xdr:cNvSpPr txBox="1"/>
        </xdr:nvSpPr>
        <xdr:spPr>
          <a:xfrm>
            <a:off x="346548" y="11790757"/>
            <a:ext cx="1071562" cy="2083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>
                <a:latin typeface="Arial Narrow" panose="020B0606020202030204" pitchFamily="34" charset="0"/>
              </a:rPr>
              <a:t>Class Teacher</a:t>
            </a:r>
          </a:p>
        </xdr:txBody>
      </xdr:sp>
      <xdr:cxnSp macro="">
        <xdr:nvCxnSpPr>
          <xdr:cNvPr id="13" name="Straight Connector 12">
            <a:extLst>
              <a:ext uri="{FF2B5EF4-FFF2-40B4-BE49-F238E27FC236}">
                <a16:creationId xmlns:a16="http://schemas.microsoft.com/office/drawing/2014/main" id="{603571B8-0D08-436C-815B-3C89BCBCCE64}"/>
              </a:ext>
            </a:extLst>
          </xdr:cNvPr>
          <xdr:cNvCxnSpPr/>
        </xdr:nvCxnSpPr>
        <xdr:spPr>
          <a:xfrm>
            <a:off x="349033" y="11800904"/>
            <a:ext cx="111621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6724</xdr:colOff>
      <xdr:row>57</xdr:row>
      <xdr:rowOff>94907</xdr:rowOff>
    </xdr:from>
    <xdr:to>
      <xdr:col>11</xdr:col>
      <xdr:colOff>485203</xdr:colOff>
      <xdr:row>58</xdr:row>
      <xdr:rowOff>80571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F5F3EBE4-11D6-40FB-A7AD-90336B647014}"/>
            </a:ext>
          </a:extLst>
        </xdr:cNvPr>
        <xdr:cNvGrpSpPr/>
      </xdr:nvGrpSpPr>
      <xdr:grpSpPr>
        <a:xfrm>
          <a:off x="6016999" y="10210457"/>
          <a:ext cx="897579" cy="176164"/>
          <a:chOff x="267891" y="9919394"/>
          <a:chExt cx="1116211" cy="208359"/>
        </a:xfrm>
      </xdr:grpSpPr>
      <xdr:sp macro="" textlink="">
        <xdr:nvSpPr>
          <xdr:cNvPr id="15" name="TextBox 14">
            <a:extLst>
              <a:ext uri="{FF2B5EF4-FFF2-40B4-BE49-F238E27FC236}">
                <a16:creationId xmlns:a16="http://schemas.microsoft.com/office/drawing/2014/main" id="{0E755B5F-A21B-4E4A-8863-72FAEAD695C3}"/>
              </a:ext>
            </a:extLst>
          </xdr:cNvPr>
          <xdr:cNvSpPr txBox="1"/>
        </xdr:nvSpPr>
        <xdr:spPr>
          <a:xfrm>
            <a:off x="282774" y="9919394"/>
            <a:ext cx="1071562" cy="2083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>
                <a:latin typeface="Arial Narrow" panose="020B0606020202030204" pitchFamily="34" charset="0"/>
              </a:rPr>
              <a:t>Principal</a:t>
            </a:r>
          </a:p>
        </xdr:txBody>
      </xdr:sp>
      <xdr:cxnSp macro="">
        <xdr:nvCxnSpPr>
          <xdr:cNvPr id="16" name="Straight Connector 15">
            <a:extLst>
              <a:ext uri="{FF2B5EF4-FFF2-40B4-BE49-F238E27FC236}">
                <a16:creationId xmlns:a16="http://schemas.microsoft.com/office/drawing/2014/main" id="{882A0DFD-CE2A-4B00-A48E-9BF906790934}"/>
              </a:ext>
            </a:extLst>
          </xdr:cNvPr>
          <xdr:cNvCxnSpPr/>
        </xdr:nvCxnSpPr>
        <xdr:spPr>
          <a:xfrm>
            <a:off x="267891" y="9926834"/>
            <a:ext cx="111621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topLeftCell="C1" zoomScaleNormal="100" workbookViewId="0">
      <selection activeCell="R58" sqref="R58"/>
    </sheetView>
  </sheetViews>
  <sheetFormatPr defaultRowHeight="15" x14ac:dyDescent="0.25"/>
  <cols>
    <col min="1" max="1" width="4.5703125" style="13" customWidth="1"/>
    <col min="2" max="2" width="6.42578125" style="4" bestFit="1" customWidth="1"/>
    <col min="3" max="3" width="26.28515625" style="4" bestFit="1" customWidth="1"/>
    <col min="4" max="4" width="6.85546875" style="4" customWidth="1"/>
    <col min="5" max="5" width="6.28515625" style="4" bestFit="1" customWidth="1"/>
    <col min="6" max="6" width="9.42578125" style="4" bestFit="1" customWidth="1"/>
    <col min="7" max="7" width="6.7109375" style="4" customWidth="1"/>
    <col min="8" max="8" width="7.7109375" style="4" customWidth="1"/>
    <col min="9" max="9" width="9.42578125" style="4" bestFit="1" customWidth="1"/>
    <col min="10" max="10" width="6.42578125" style="4" customWidth="1"/>
    <col min="11" max="11" width="6.28515625" style="4" bestFit="1" customWidth="1"/>
    <col min="12" max="12" width="9.42578125" style="4" bestFit="1" customWidth="1"/>
    <col min="13" max="14" width="9.140625" style="4"/>
    <col min="15" max="15" width="10.42578125" style="4" customWidth="1"/>
    <col min="16" max="17" width="9.140625" style="13"/>
    <col min="18" max="18" width="10" style="13" customWidth="1"/>
    <col min="19" max="16384" width="9.140625" style="4"/>
  </cols>
  <sheetData>
    <row r="1" spans="1:21" ht="16.5" x14ac:dyDescent="0.25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21" x14ac:dyDescent="0.25">
      <c r="A2" s="21" t="s">
        <v>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21" s="7" customFormat="1" ht="5.0999999999999996" customHeight="1" x14ac:dyDescent="0.15">
      <c r="A3" s="5"/>
      <c r="B3" s="5"/>
      <c r="C3" s="5"/>
      <c r="D3" s="6"/>
      <c r="E3" s="6"/>
      <c r="F3" s="6">
        <v>15</v>
      </c>
      <c r="G3" s="6"/>
      <c r="H3" s="6"/>
      <c r="I3" s="6">
        <v>16</v>
      </c>
      <c r="J3" s="6"/>
      <c r="K3" s="6"/>
      <c r="L3" s="6">
        <v>17</v>
      </c>
      <c r="P3" s="15"/>
      <c r="Q3" s="15"/>
      <c r="R3" s="15"/>
    </row>
    <row r="4" spans="1:21" ht="13.7" customHeight="1" x14ac:dyDescent="0.25">
      <c r="A4" s="22" t="s">
        <v>3</v>
      </c>
      <c r="B4" s="22" t="s">
        <v>0</v>
      </c>
      <c r="C4" s="22" t="s">
        <v>1</v>
      </c>
      <c r="D4" s="17">
        <v>44958</v>
      </c>
      <c r="E4" s="18"/>
      <c r="F4" s="19"/>
      <c r="G4" s="17">
        <v>44986</v>
      </c>
      <c r="H4" s="18"/>
      <c r="I4" s="19"/>
      <c r="J4" s="17">
        <v>45017</v>
      </c>
      <c r="K4" s="18"/>
      <c r="L4" s="19"/>
      <c r="M4" s="17">
        <v>45047</v>
      </c>
      <c r="N4" s="18"/>
      <c r="O4" s="19"/>
      <c r="P4" s="17">
        <v>45108</v>
      </c>
      <c r="Q4" s="18"/>
      <c r="R4" s="19"/>
      <c r="S4" s="17">
        <v>45139</v>
      </c>
      <c r="T4" s="18"/>
      <c r="U4" s="19"/>
    </row>
    <row r="5" spans="1:21" ht="13.7" customHeight="1" x14ac:dyDescent="0.25">
      <c r="A5" s="22"/>
      <c r="B5" s="22"/>
      <c r="C5" s="22"/>
      <c r="D5" s="17" t="s">
        <v>36</v>
      </c>
      <c r="E5" s="18"/>
      <c r="F5" s="19"/>
      <c r="G5" s="17" t="s">
        <v>37</v>
      </c>
      <c r="H5" s="18"/>
      <c r="I5" s="19"/>
      <c r="J5" s="17" t="s">
        <v>45</v>
      </c>
      <c r="K5" s="18"/>
      <c r="L5" s="19"/>
      <c r="M5" s="17" t="s">
        <v>46</v>
      </c>
      <c r="N5" s="18"/>
      <c r="O5" s="19"/>
      <c r="P5" s="17" t="s">
        <v>36</v>
      </c>
      <c r="Q5" s="18"/>
      <c r="R5" s="19"/>
      <c r="S5" s="17" t="s">
        <v>61</v>
      </c>
      <c r="T5" s="18"/>
      <c r="U5" s="19"/>
    </row>
    <row r="6" spans="1:21" ht="13.7" customHeight="1" x14ac:dyDescent="0.25">
      <c r="A6" s="22"/>
      <c r="B6" s="22"/>
      <c r="C6" s="22"/>
      <c r="D6" s="8" t="s">
        <v>33</v>
      </c>
      <c r="E6" s="8" t="s">
        <v>34</v>
      </c>
      <c r="F6" s="8" t="s">
        <v>35</v>
      </c>
      <c r="G6" s="8" t="s">
        <v>33</v>
      </c>
      <c r="H6" s="8" t="s">
        <v>34</v>
      </c>
      <c r="I6" s="8" t="s">
        <v>35</v>
      </c>
      <c r="J6" s="8" t="s">
        <v>33</v>
      </c>
      <c r="K6" s="8" t="s">
        <v>34</v>
      </c>
      <c r="L6" s="8" t="s">
        <v>35</v>
      </c>
      <c r="M6" s="8" t="s">
        <v>33</v>
      </c>
      <c r="N6" s="8" t="s">
        <v>34</v>
      </c>
      <c r="O6" s="8" t="s">
        <v>35</v>
      </c>
      <c r="P6" s="8" t="s">
        <v>33</v>
      </c>
      <c r="Q6" s="8" t="s">
        <v>34</v>
      </c>
      <c r="R6" s="8" t="s">
        <v>35</v>
      </c>
      <c r="S6" s="8" t="s">
        <v>33</v>
      </c>
      <c r="T6" s="8" t="s">
        <v>34</v>
      </c>
      <c r="U6" s="8" t="s">
        <v>35</v>
      </c>
    </row>
    <row r="7" spans="1:21" ht="14.1" customHeight="1" x14ac:dyDescent="0.25">
      <c r="A7" s="1">
        <v>1</v>
      </c>
      <c r="B7" s="2">
        <v>24301</v>
      </c>
      <c r="C7" s="3" t="s">
        <v>5</v>
      </c>
      <c r="D7" s="9">
        <v>14</v>
      </c>
      <c r="E7" s="9">
        <f>$F$3-D7</f>
        <v>1</v>
      </c>
      <c r="F7" s="10">
        <f>(D7*100)/$F$3</f>
        <v>93.333333333333329</v>
      </c>
      <c r="G7" s="9">
        <v>14</v>
      </c>
      <c r="H7" s="9">
        <v>4</v>
      </c>
      <c r="I7" s="9">
        <v>78</v>
      </c>
      <c r="J7" s="9">
        <v>3</v>
      </c>
      <c r="K7" s="9">
        <v>3</v>
      </c>
      <c r="L7" s="10">
        <f>(J7*100)/6</f>
        <v>50</v>
      </c>
      <c r="M7" s="9">
        <v>14</v>
      </c>
      <c r="N7" s="9">
        <v>6</v>
      </c>
      <c r="O7" s="10">
        <f>(M7*100)/20</f>
        <v>70</v>
      </c>
      <c r="P7" s="12">
        <v>9</v>
      </c>
      <c r="Q7" s="12">
        <v>6</v>
      </c>
      <c r="R7" s="16">
        <f>(P7*100)/15</f>
        <v>60</v>
      </c>
      <c r="S7" s="12">
        <v>14</v>
      </c>
      <c r="T7" s="12">
        <v>5</v>
      </c>
      <c r="U7" s="16">
        <f>(S7*100)/19</f>
        <v>73.684210526315795</v>
      </c>
    </row>
    <row r="8" spans="1:21" ht="14.1" customHeight="1" x14ac:dyDescent="0.25">
      <c r="A8" s="1">
        <v>2</v>
      </c>
      <c r="B8" s="2">
        <v>24303</v>
      </c>
      <c r="C8" s="3" t="s">
        <v>6</v>
      </c>
      <c r="D8" s="9">
        <v>12</v>
      </c>
      <c r="E8" s="9">
        <f t="shared" ref="E8:E39" si="0">$F$3-D8</f>
        <v>3</v>
      </c>
      <c r="F8" s="10">
        <f t="shared" ref="F8:F39" si="1">(D8*100)/$F$3</f>
        <v>80</v>
      </c>
      <c r="G8" s="9">
        <v>10</v>
      </c>
      <c r="H8" s="9">
        <v>8</v>
      </c>
      <c r="I8" s="9">
        <v>56</v>
      </c>
      <c r="J8" s="9">
        <v>4</v>
      </c>
      <c r="K8" s="9">
        <v>2</v>
      </c>
      <c r="L8" s="10">
        <f t="shared" ref="L8:L33" si="2">(J8*100)/6</f>
        <v>66.666666666666671</v>
      </c>
      <c r="M8" s="9">
        <v>16</v>
      </c>
      <c r="N8" s="9">
        <v>4</v>
      </c>
      <c r="O8" s="10">
        <f t="shared" ref="O8:O47" si="3">(M8*100)/20</f>
        <v>80</v>
      </c>
      <c r="P8" s="12">
        <v>12</v>
      </c>
      <c r="Q8" s="12">
        <v>3</v>
      </c>
      <c r="R8" s="16">
        <f t="shared" ref="R8:R55" si="4">(P8*100)/15</f>
        <v>80</v>
      </c>
      <c r="S8" s="12">
        <v>16</v>
      </c>
      <c r="T8" s="12">
        <v>3</v>
      </c>
      <c r="U8" s="16">
        <f t="shared" ref="U8:U55" si="5">(S8*100)/19</f>
        <v>84.21052631578948</v>
      </c>
    </row>
    <row r="9" spans="1:21" ht="14.1" customHeight="1" x14ac:dyDescent="0.25">
      <c r="A9" s="1">
        <v>3</v>
      </c>
      <c r="B9" s="2">
        <v>24304</v>
      </c>
      <c r="C9" s="3" t="s">
        <v>7</v>
      </c>
      <c r="D9" s="9">
        <v>15</v>
      </c>
      <c r="E9" s="9">
        <f t="shared" si="0"/>
        <v>0</v>
      </c>
      <c r="F9" s="10">
        <f t="shared" si="1"/>
        <v>100</v>
      </c>
      <c r="G9" s="9">
        <v>16</v>
      </c>
      <c r="H9" s="9">
        <v>2</v>
      </c>
      <c r="I9" s="9">
        <v>89</v>
      </c>
      <c r="J9" s="9">
        <v>5</v>
      </c>
      <c r="K9" s="9">
        <v>1</v>
      </c>
      <c r="L9" s="10">
        <f t="shared" si="2"/>
        <v>83.333333333333329</v>
      </c>
      <c r="M9" s="9">
        <v>14</v>
      </c>
      <c r="N9" s="9">
        <v>6</v>
      </c>
      <c r="O9" s="10">
        <f t="shared" si="3"/>
        <v>70</v>
      </c>
      <c r="P9" s="12">
        <v>8</v>
      </c>
      <c r="Q9" s="12">
        <v>7</v>
      </c>
      <c r="R9" s="16">
        <f t="shared" si="4"/>
        <v>53.333333333333336</v>
      </c>
      <c r="S9" s="12">
        <v>12</v>
      </c>
      <c r="T9" s="12">
        <v>7</v>
      </c>
      <c r="U9" s="16">
        <f t="shared" si="5"/>
        <v>63.157894736842103</v>
      </c>
    </row>
    <row r="10" spans="1:21" ht="14.1" customHeight="1" x14ac:dyDescent="0.25">
      <c r="A10" s="1">
        <v>4</v>
      </c>
      <c r="B10" s="2">
        <v>24305</v>
      </c>
      <c r="C10" s="3" t="s">
        <v>8</v>
      </c>
      <c r="D10" s="9">
        <v>12</v>
      </c>
      <c r="E10" s="9">
        <f t="shared" si="0"/>
        <v>3</v>
      </c>
      <c r="F10" s="10">
        <f t="shared" si="1"/>
        <v>80</v>
      </c>
      <c r="G10" s="9">
        <v>11</v>
      </c>
      <c r="H10" s="9">
        <v>7</v>
      </c>
      <c r="I10" s="9">
        <v>62</v>
      </c>
      <c r="J10" s="9">
        <v>2</v>
      </c>
      <c r="K10" s="9">
        <v>4</v>
      </c>
      <c r="L10" s="10">
        <f t="shared" si="2"/>
        <v>33.333333333333336</v>
      </c>
      <c r="M10" s="9">
        <v>5</v>
      </c>
      <c r="N10" s="9">
        <v>15</v>
      </c>
      <c r="O10" s="10">
        <f t="shared" si="3"/>
        <v>25</v>
      </c>
      <c r="P10" s="12">
        <v>5</v>
      </c>
      <c r="Q10" s="12">
        <v>10</v>
      </c>
      <c r="R10" s="16">
        <f t="shared" si="4"/>
        <v>33.333333333333336</v>
      </c>
      <c r="S10" s="12">
        <v>9</v>
      </c>
      <c r="T10" s="12">
        <v>10</v>
      </c>
      <c r="U10" s="16">
        <f t="shared" si="5"/>
        <v>47.368421052631582</v>
      </c>
    </row>
    <row r="11" spans="1:21" ht="14.1" customHeight="1" x14ac:dyDescent="0.25">
      <c r="A11" s="1">
        <v>5</v>
      </c>
      <c r="B11" s="2">
        <v>24306</v>
      </c>
      <c r="C11" s="3" t="s">
        <v>9</v>
      </c>
      <c r="D11" s="9">
        <v>10</v>
      </c>
      <c r="E11" s="9">
        <f t="shared" si="0"/>
        <v>5</v>
      </c>
      <c r="F11" s="10">
        <f t="shared" si="1"/>
        <v>66.666666666666671</v>
      </c>
      <c r="G11" s="9">
        <v>9</v>
      </c>
      <c r="H11" s="9">
        <v>9</v>
      </c>
      <c r="I11" s="9">
        <v>50</v>
      </c>
      <c r="J11" s="9">
        <v>1</v>
      </c>
      <c r="K11" s="9">
        <v>5</v>
      </c>
      <c r="L11" s="10">
        <f t="shared" si="2"/>
        <v>16.666666666666668</v>
      </c>
      <c r="M11" s="9">
        <v>4</v>
      </c>
      <c r="N11" s="9">
        <v>16</v>
      </c>
      <c r="O11" s="10">
        <f t="shared" si="3"/>
        <v>20</v>
      </c>
      <c r="P11" s="12">
        <v>2</v>
      </c>
      <c r="Q11" s="12">
        <v>13</v>
      </c>
      <c r="R11" s="16">
        <f t="shared" si="4"/>
        <v>13.333333333333334</v>
      </c>
      <c r="S11" s="12">
        <v>4</v>
      </c>
      <c r="T11" s="12">
        <v>14</v>
      </c>
      <c r="U11" s="16">
        <f t="shared" si="5"/>
        <v>21.05263157894737</v>
      </c>
    </row>
    <row r="12" spans="1:21" ht="14.1" customHeight="1" x14ac:dyDescent="0.25">
      <c r="A12" s="1">
        <v>6</v>
      </c>
      <c r="B12" s="2">
        <v>24307</v>
      </c>
      <c r="C12" s="3" t="s">
        <v>49</v>
      </c>
      <c r="D12" s="9">
        <v>15</v>
      </c>
      <c r="E12" s="9">
        <f t="shared" si="0"/>
        <v>0</v>
      </c>
      <c r="F12" s="10">
        <f t="shared" si="1"/>
        <v>100</v>
      </c>
      <c r="G12" s="9">
        <v>18</v>
      </c>
      <c r="H12" s="9">
        <v>0</v>
      </c>
      <c r="I12" s="9">
        <v>100</v>
      </c>
      <c r="J12" s="9">
        <v>6</v>
      </c>
      <c r="K12" s="9">
        <v>0</v>
      </c>
      <c r="L12" s="10">
        <f t="shared" si="2"/>
        <v>100</v>
      </c>
      <c r="M12" s="9">
        <v>18</v>
      </c>
      <c r="N12" s="9">
        <v>2</v>
      </c>
      <c r="O12" s="10">
        <f t="shared" si="3"/>
        <v>90</v>
      </c>
      <c r="P12" s="12">
        <v>14</v>
      </c>
      <c r="Q12" s="12">
        <v>1</v>
      </c>
      <c r="R12" s="16">
        <f t="shared" si="4"/>
        <v>93.333333333333329</v>
      </c>
      <c r="S12" s="12">
        <v>16</v>
      </c>
      <c r="T12" s="12">
        <v>3</v>
      </c>
      <c r="U12" s="16">
        <f t="shared" si="5"/>
        <v>84.21052631578948</v>
      </c>
    </row>
    <row r="13" spans="1:21" ht="14.1" customHeight="1" x14ac:dyDescent="0.25">
      <c r="A13" s="1">
        <v>7</v>
      </c>
      <c r="B13" s="2">
        <v>24309</v>
      </c>
      <c r="C13" s="3" t="s">
        <v>10</v>
      </c>
      <c r="D13" s="9">
        <v>15</v>
      </c>
      <c r="E13" s="9">
        <f t="shared" si="0"/>
        <v>0</v>
      </c>
      <c r="F13" s="10">
        <f t="shared" si="1"/>
        <v>100</v>
      </c>
      <c r="G13" s="9">
        <v>18</v>
      </c>
      <c r="H13" s="9">
        <v>0</v>
      </c>
      <c r="I13" s="9">
        <v>100</v>
      </c>
      <c r="J13" s="9">
        <v>6</v>
      </c>
      <c r="K13" s="9">
        <v>0</v>
      </c>
      <c r="L13" s="10">
        <f t="shared" si="2"/>
        <v>100</v>
      </c>
      <c r="M13" s="9">
        <v>20</v>
      </c>
      <c r="N13" s="9">
        <v>0</v>
      </c>
      <c r="O13" s="10">
        <f t="shared" si="3"/>
        <v>100</v>
      </c>
      <c r="P13" s="12">
        <v>14</v>
      </c>
      <c r="Q13" s="12">
        <v>1</v>
      </c>
      <c r="R13" s="16">
        <f t="shared" si="4"/>
        <v>93.333333333333329</v>
      </c>
      <c r="S13" s="12">
        <v>19</v>
      </c>
      <c r="T13" s="12">
        <v>0</v>
      </c>
      <c r="U13" s="16">
        <f t="shared" si="5"/>
        <v>100</v>
      </c>
    </row>
    <row r="14" spans="1:21" ht="14.1" customHeight="1" x14ac:dyDescent="0.25">
      <c r="A14" s="1">
        <v>8</v>
      </c>
      <c r="B14" s="2">
        <v>24310</v>
      </c>
      <c r="C14" s="3" t="s">
        <v>11</v>
      </c>
      <c r="D14" s="9">
        <v>13</v>
      </c>
      <c r="E14" s="9">
        <f t="shared" si="0"/>
        <v>2</v>
      </c>
      <c r="F14" s="10">
        <f t="shared" si="1"/>
        <v>86.666666666666671</v>
      </c>
      <c r="G14" s="9">
        <v>12</v>
      </c>
      <c r="H14" s="9">
        <v>6</v>
      </c>
      <c r="I14" s="9">
        <v>67</v>
      </c>
      <c r="J14" s="9">
        <v>3</v>
      </c>
      <c r="K14" s="9">
        <v>3</v>
      </c>
      <c r="L14" s="10">
        <f t="shared" si="2"/>
        <v>50</v>
      </c>
      <c r="M14" s="9">
        <v>9</v>
      </c>
      <c r="N14" s="9">
        <v>11</v>
      </c>
      <c r="O14" s="10">
        <f t="shared" si="3"/>
        <v>45</v>
      </c>
      <c r="P14" s="12">
        <v>7</v>
      </c>
      <c r="Q14" s="12">
        <v>8</v>
      </c>
      <c r="R14" s="16">
        <f t="shared" si="4"/>
        <v>46.666666666666664</v>
      </c>
      <c r="S14" s="12">
        <v>5</v>
      </c>
      <c r="T14" s="12">
        <v>14</v>
      </c>
      <c r="U14" s="16">
        <f t="shared" si="5"/>
        <v>26.315789473684209</v>
      </c>
    </row>
    <row r="15" spans="1:21" ht="14.1" customHeight="1" x14ac:dyDescent="0.25">
      <c r="A15" s="1">
        <v>9</v>
      </c>
      <c r="B15" s="2">
        <v>24311</v>
      </c>
      <c r="C15" s="3" t="s">
        <v>12</v>
      </c>
      <c r="D15" s="9">
        <v>13</v>
      </c>
      <c r="E15" s="9">
        <f t="shared" si="0"/>
        <v>2</v>
      </c>
      <c r="F15" s="10">
        <f t="shared" si="1"/>
        <v>86.666666666666671</v>
      </c>
      <c r="G15" s="9">
        <v>15</v>
      </c>
      <c r="H15" s="9">
        <v>3</v>
      </c>
      <c r="I15" s="9">
        <v>84</v>
      </c>
      <c r="J15" s="9">
        <v>2</v>
      </c>
      <c r="K15" s="9">
        <v>4</v>
      </c>
      <c r="L15" s="10">
        <f t="shared" si="2"/>
        <v>33.333333333333336</v>
      </c>
      <c r="M15" s="9">
        <v>9</v>
      </c>
      <c r="N15" s="9">
        <v>11</v>
      </c>
      <c r="O15" s="10">
        <f t="shared" si="3"/>
        <v>45</v>
      </c>
      <c r="P15" s="12">
        <v>4</v>
      </c>
      <c r="Q15" s="12">
        <v>11</v>
      </c>
      <c r="R15" s="16">
        <f t="shared" si="4"/>
        <v>26.666666666666668</v>
      </c>
      <c r="S15" s="12">
        <v>7</v>
      </c>
      <c r="T15" s="12">
        <v>12</v>
      </c>
      <c r="U15" s="16">
        <f t="shared" si="5"/>
        <v>36.842105263157897</v>
      </c>
    </row>
    <row r="16" spans="1:21" ht="14.1" customHeight="1" x14ac:dyDescent="0.25">
      <c r="A16" s="1">
        <v>10</v>
      </c>
      <c r="B16" s="2">
        <v>24313</v>
      </c>
      <c r="C16" s="3" t="s">
        <v>13</v>
      </c>
      <c r="D16" s="9">
        <v>13</v>
      </c>
      <c r="E16" s="9">
        <f t="shared" si="0"/>
        <v>2</v>
      </c>
      <c r="F16" s="10">
        <f t="shared" si="1"/>
        <v>86.666666666666671</v>
      </c>
      <c r="G16" s="9">
        <v>18</v>
      </c>
      <c r="H16" s="9">
        <v>0</v>
      </c>
      <c r="I16" s="9">
        <v>100</v>
      </c>
      <c r="J16" s="9">
        <v>6</v>
      </c>
      <c r="K16" s="9">
        <v>0</v>
      </c>
      <c r="L16" s="10">
        <f t="shared" si="2"/>
        <v>100</v>
      </c>
      <c r="M16" s="9">
        <v>18</v>
      </c>
      <c r="N16" s="9">
        <v>2</v>
      </c>
      <c r="O16" s="10">
        <f t="shared" si="3"/>
        <v>90</v>
      </c>
      <c r="P16" s="12">
        <v>6</v>
      </c>
      <c r="Q16" s="12">
        <v>9</v>
      </c>
      <c r="R16" s="16">
        <f t="shared" si="4"/>
        <v>40</v>
      </c>
      <c r="S16" s="12">
        <v>9</v>
      </c>
      <c r="T16" s="12">
        <v>10</v>
      </c>
      <c r="U16" s="16">
        <f t="shared" si="5"/>
        <v>47.368421052631582</v>
      </c>
    </row>
    <row r="17" spans="1:21" ht="14.1" customHeight="1" x14ac:dyDescent="0.25">
      <c r="A17" s="1">
        <v>11</v>
      </c>
      <c r="B17" s="2">
        <v>24315</v>
      </c>
      <c r="C17" s="3" t="s">
        <v>47</v>
      </c>
      <c r="D17" s="9">
        <v>11</v>
      </c>
      <c r="E17" s="9">
        <f t="shared" si="0"/>
        <v>4</v>
      </c>
      <c r="F17" s="10">
        <f t="shared" si="1"/>
        <v>73.333333333333329</v>
      </c>
      <c r="G17" s="9">
        <v>12</v>
      </c>
      <c r="H17" s="9">
        <v>6</v>
      </c>
      <c r="I17" s="9">
        <v>67</v>
      </c>
      <c r="J17" s="9">
        <v>1</v>
      </c>
      <c r="K17" s="9">
        <v>5</v>
      </c>
      <c r="L17" s="10">
        <f t="shared" si="2"/>
        <v>16.666666666666668</v>
      </c>
      <c r="M17" s="9">
        <v>7</v>
      </c>
      <c r="N17" s="9">
        <v>13</v>
      </c>
      <c r="O17" s="10">
        <f t="shared" si="3"/>
        <v>35</v>
      </c>
      <c r="P17" s="12">
        <v>9</v>
      </c>
      <c r="Q17" s="12">
        <v>6</v>
      </c>
      <c r="R17" s="16">
        <f t="shared" si="4"/>
        <v>60</v>
      </c>
      <c r="S17" s="12">
        <v>11</v>
      </c>
      <c r="T17" s="12">
        <v>8</v>
      </c>
      <c r="U17" s="16">
        <f t="shared" si="5"/>
        <v>57.89473684210526</v>
      </c>
    </row>
    <row r="18" spans="1:21" ht="14.1" customHeight="1" x14ac:dyDescent="0.25">
      <c r="A18" s="1">
        <v>12</v>
      </c>
      <c r="B18" s="2">
        <v>24316</v>
      </c>
      <c r="C18" s="3" t="s">
        <v>14</v>
      </c>
      <c r="D18" s="9">
        <v>13</v>
      </c>
      <c r="E18" s="9">
        <f t="shared" si="0"/>
        <v>2</v>
      </c>
      <c r="F18" s="10">
        <f t="shared" si="1"/>
        <v>86.666666666666671</v>
      </c>
      <c r="G18" s="9">
        <v>18</v>
      </c>
      <c r="H18" s="9">
        <v>0</v>
      </c>
      <c r="I18" s="9">
        <v>100</v>
      </c>
      <c r="J18" s="9">
        <v>5</v>
      </c>
      <c r="K18" s="9">
        <v>1</v>
      </c>
      <c r="L18" s="10">
        <f t="shared" si="2"/>
        <v>83.333333333333329</v>
      </c>
      <c r="M18" s="9">
        <v>12</v>
      </c>
      <c r="N18" s="9">
        <v>8</v>
      </c>
      <c r="O18" s="10">
        <f t="shared" si="3"/>
        <v>60</v>
      </c>
      <c r="P18" s="12">
        <v>7</v>
      </c>
      <c r="Q18" s="12">
        <v>8</v>
      </c>
      <c r="R18" s="16">
        <f t="shared" si="4"/>
        <v>46.666666666666664</v>
      </c>
      <c r="S18" s="12">
        <v>9</v>
      </c>
      <c r="T18" s="12">
        <v>10</v>
      </c>
      <c r="U18" s="16">
        <f t="shared" si="5"/>
        <v>47.368421052631582</v>
      </c>
    </row>
    <row r="19" spans="1:21" ht="14.1" customHeight="1" x14ac:dyDescent="0.25">
      <c r="A19" s="1">
        <v>14</v>
      </c>
      <c r="B19" s="2">
        <v>24318</v>
      </c>
      <c r="C19" s="3" t="s">
        <v>15</v>
      </c>
      <c r="D19" s="9">
        <v>8</v>
      </c>
      <c r="E19" s="9">
        <f t="shared" si="0"/>
        <v>7</v>
      </c>
      <c r="F19" s="10">
        <f t="shared" si="1"/>
        <v>53.333333333333336</v>
      </c>
      <c r="G19" s="9">
        <v>11</v>
      </c>
      <c r="H19" s="9">
        <v>7</v>
      </c>
      <c r="I19" s="9">
        <v>62</v>
      </c>
      <c r="J19" s="9">
        <v>0</v>
      </c>
      <c r="K19" s="9">
        <v>6</v>
      </c>
      <c r="L19" s="10">
        <f t="shared" si="2"/>
        <v>0</v>
      </c>
      <c r="M19" s="9">
        <v>4</v>
      </c>
      <c r="N19" s="9">
        <v>16</v>
      </c>
      <c r="O19" s="10">
        <f t="shared" si="3"/>
        <v>20</v>
      </c>
      <c r="P19" s="12">
        <v>2</v>
      </c>
      <c r="Q19" s="12">
        <v>13</v>
      </c>
      <c r="R19" s="16">
        <f t="shared" si="4"/>
        <v>13.333333333333334</v>
      </c>
      <c r="S19" s="12">
        <v>10</v>
      </c>
      <c r="T19" s="12">
        <v>9</v>
      </c>
      <c r="U19" s="16">
        <f t="shared" si="5"/>
        <v>52.631578947368418</v>
      </c>
    </row>
    <row r="20" spans="1:21" ht="14.1" customHeight="1" x14ac:dyDescent="0.25">
      <c r="A20" s="1">
        <v>15</v>
      </c>
      <c r="B20" s="2">
        <v>24319</v>
      </c>
      <c r="C20" s="3" t="s">
        <v>16</v>
      </c>
      <c r="D20" s="9">
        <v>15</v>
      </c>
      <c r="E20" s="9">
        <f t="shared" si="0"/>
        <v>0</v>
      </c>
      <c r="F20" s="10">
        <f t="shared" si="1"/>
        <v>100</v>
      </c>
      <c r="G20" s="9">
        <v>18</v>
      </c>
      <c r="H20" s="9">
        <v>0</v>
      </c>
      <c r="I20" s="9">
        <v>100</v>
      </c>
      <c r="J20" s="9">
        <v>6</v>
      </c>
      <c r="K20" s="9">
        <v>0</v>
      </c>
      <c r="L20" s="10">
        <f t="shared" si="2"/>
        <v>100</v>
      </c>
      <c r="M20" s="9">
        <v>15</v>
      </c>
      <c r="N20" s="9">
        <v>5</v>
      </c>
      <c r="O20" s="10">
        <f t="shared" si="3"/>
        <v>75</v>
      </c>
      <c r="P20" s="12">
        <v>11</v>
      </c>
      <c r="Q20" s="12">
        <v>4</v>
      </c>
      <c r="R20" s="16">
        <f t="shared" si="4"/>
        <v>73.333333333333329</v>
      </c>
      <c r="S20" s="12">
        <v>12</v>
      </c>
      <c r="T20" s="12">
        <v>7</v>
      </c>
      <c r="U20" s="16">
        <f t="shared" si="5"/>
        <v>63.157894736842103</v>
      </c>
    </row>
    <row r="21" spans="1:21" ht="14.1" customHeight="1" x14ac:dyDescent="0.25">
      <c r="A21" s="1">
        <v>16</v>
      </c>
      <c r="B21" s="2">
        <v>24320</v>
      </c>
      <c r="C21" s="3" t="s">
        <v>17</v>
      </c>
      <c r="D21" s="9">
        <v>14</v>
      </c>
      <c r="E21" s="9">
        <f t="shared" si="0"/>
        <v>1</v>
      </c>
      <c r="F21" s="10">
        <f t="shared" si="1"/>
        <v>93.333333333333329</v>
      </c>
      <c r="G21" s="9">
        <v>18</v>
      </c>
      <c r="H21" s="9">
        <v>0</v>
      </c>
      <c r="I21" s="9">
        <v>100</v>
      </c>
      <c r="J21" s="9">
        <v>6</v>
      </c>
      <c r="K21" s="9">
        <v>0</v>
      </c>
      <c r="L21" s="10">
        <f t="shared" si="2"/>
        <v>100</v>
      </c>
      <c r="M21" s="9">
        <v>16</v>
      </c>
      <c r="N21" s="9">
        <v>4</v>
      </c>
      <c r="O21" s="10">
        <f t="shared" si="3"/>
        <v>80</v>
      </c>
      <c r="P21" s="12">
        <v>11</v>
      </c>
      <c r="Q21" s="12">
        <v>4</v>
      </c>
      <c r="R21" s="16">
        <f t="shared" si="4"/>
        <v>73.333333333333329</v>
      </c>
      <c r="S21" s="12">
        <v>14</v>
      </c>
      <c r="T21" s="12">
        <v>5</v>
      </c>
      <c r="U21" s="16">
        <f t="shared" si="5"/>
        <v>73.684210526315795</v>
      </c>
    </row>
    <row r="22" spans="1:21" ht="14.1" customHeight="1" x14ac:dyDescent="0.25">
      <c r="A22" s="1">
        <v>17</v>
      </c>
      <c r="B22" s="2">
        <v>24321</v>
      </c>
      <c r="C22" s="3" t="s">
        <v>18</v>
      </c>
      <c r="D22" s="9">
        <v>12</v>
      </c>
      <c r="E22" s="9">
        <f t="shared" si="0"/>
        <v>3</v>
      </c>
      <c r="F22" s="10">
        <f t="shared" si="1"/>
        <v>80</v>
      </c>
      <c r="G22" s="9">
        <v>9</v>
      </c>
      <c r="H22" s="9">
        <v>9</v>
      </c>
      <c r="I22" s="9">
        <v>50</v>
      </c>
      <c r="J22" s="9">
        <v>1</v>
      </c>
      <c r="K22" s="9">
        <v>5</v>
      </c>
      <c r="L22" s="10">
        <f t="shared" si="2"/>
        <v>16.666666666666668</v>
      </c>
      <c r="M22" s="9">
        <v>6</v>
      </c>
      <c r="N22" s="9">
        <v>14</v>
      </c>
      <c r="O22" s="10">
        <f t="shared" si="3"/>
        <v>30</v>
      </c>
      <c r="P22" s="12">
        <v>6</v>
      </c>
      <c r="Q22" s="12">
        <v>9</v>
      </c>
      <c r="R22" s="16">
        <f t="shared" si="4"/>
        <v>40</v>
      </c>
      <c r="S22" s="12">
        <v>6</v>
      </c>
      <c r="T22" s="12">
        <v>13</v>
      </c>
      <c r="U22" s="16">
        <f t="shared" si="5"/>
        <v>31.578947368421051</v>
      </c>
    </row>
    <row r="23" spans="1:21" ht="14.1" customHeight="1" x14ac:dyDescent="0.25">
      <c r="A23" s="1">
        <v>18</v>
      </c>
      <c r="B23" s="2">
        <v>24322</v>
      </c>
      <c r="C23" s="3" t="s">
        <v>19</v>
      </c>
      <c r="D23" s="9">
        <v>15</v>
      </c>
      <c r="E23" s="9">
        <f t="shared" si="0"/>
        <v>0</v>
      </c>
      <c r="F23" s="10">
        <f t="shared" si="1"/>
        <v>100</v>
      </c>
      <c r="G23" s="9">
        <v>18</v>
      </c>
      <c r="H23" s="9">
        <v>0</v>
      </c>
      <c r="I23" s="9">
        <v>100</v>
      </c>
      <c r="J23" s="9">
        <v>6</v>
      </c>
      <c r="K23" s="9">
        <v>0</v>
      </c>
      <c r="L23" s="10">
        <f t="shared" si="2"/>
        <v>100</v>
      </c>
      <c r="M23" s="9">
        <v>20</v>
      </c>
      <c r="N23" s="9">
        <v>0</v>
      </c>
      <c r="O23" s="10">
        <f t="shared" si="3"/>
        <v>100</v>
      </c>
      <c r="P23" s="12">
        <v>14</v>
      </c>
      <c r="Q23" s="12">
        <v>1</v>
      </c>
      <c r="R23" s="16">
        <f t="shared" si="4"/>
        <v>93.333333333333329</v>
      </c>
      <c r="S23" s="12">
        <v>19</v>
      </c>
      <c r="T23" s="12">
        <v>0</v>
      </c>
      <c r="U23" s="16">
        <f t="shared" si="5"/>
        <v>100</v>
      </c>
    </row>
    <row r="24" spans="1:21" ht="14.1" customHeight="1" x14ac:dyDescent="0.25">
      <c r="A24" s="1">
        <v>19</v>
      </c>
      <c r="B24" s="2">
        <v>24323</v>
      </c>
      <c r="C24" s="3" t="s">
        <v>20</v>
      </c>
      <c r="D24" s="9">
        <v>10</v>
      </c>
      <c r="E24" s="9">
        <f t="shared" si="0"/>
        <v>5</v>
      </c>
      <c r="F24" s="10">
        <f t="shared" si="1"/>
        <v>66.666666666666671</v>
      </c>
      <c r="G24" s="9">
        <v>11</v>
      </c>
      <c r="H24" s="9">
        <v>7</v>
      </c>
      <c r="I24" s="9">
        <v>62</v>
      </c>
      <c r="J24" s="9">
        <v>2</v>
      </c>
      <c r="K24" s="9">
        <v>4</v>
      </c>
      <c r="L24" s="10">
        <f t="shared" si="2"/>
        <v>33.333333333333336</v>
      </c>
      <c r="M24" s="9">
        <v>8</v>
      </c>
      <c r="N24" s="9">
        <v>12</v>
      </c>
      <c r="O24" s="10">
        <f t="shared" si="3"/>
        <v>40</v>
      </c>
      <c r="P24" s="12">
        <v>4</v>
      </c>
      <c r="Q24" s="12">
        <v>11</v>
      </c>
      <c r="R24" s="16">
        <f t="shared" si="4"/>
        <v>26.666666666666668</v>
      </c>
      <c r="S24" s="12">
        <v>8</v>
      </c>
      <c r="T24" s="12">
        <v>11</v>
      </c>
      <c r="U24" s="16">
        <f t="shared" si="5"/>
        <v>42.10526315789474</v>
      </c>
    </row>
    <row r="25" spans="1:21" ht="14.1" customHeight="1" x14ac:dyDescent="0.25">
      <c r="A25" s="1">
        <v>20</v>
      </c>
      <c r="B25" s="2">
        <v>24324</v>
      </c>
      <c r="C25" s="3" t="s">
        <v>21</v>
      </c>
      <c r="D25" s="9">
        <v>13</v>
      </c>
      <c r="E25" s="9">
        <f t="shared" si="0"/>
        <v>2</v>
      </c>
      <c r="F25" s="10">
        <f t="shared" si="1"/>
        <v>86.666666666666671</v>
      </c>
      <c r="G25" s="9">
        <v>17</v>
      </c>
      <c r="H25" s="9">
        <v>1</v>
      </c>
      <c r="I25" s="9">
        <v>95</v>
      </c>
      <c r="J25" s="9">
        <v>5</v>
      </c>
      <c r="K25" s="9">
        <v>1</v>
      </c>
      <c r="L25" s="10">
        <f t="shared" si="2"/>
        <v>83.333333333333329</v>
      </c>
      <c r="M25" s="9">
        <v>17</v>
      </c>
      <c r="N25" s="9">
        <v>3</v>
      </c>
      <c r="O25" s="10">
        <f t="shared" si="3"/>
        <v>85</v>
      </c>
      <c r="P25" s="12">
        <v>10</v>
      </c>
      <c r="Q25" s="12">
        <v>5</v>
      </c>
      <c r="R25" s="16">
        <f t="shared" si="4"/>
        <v>66.666666666666671</v>
      </c>
      <c r="S25" s="12">
        <v>8</v>
      </c>
      <c r="T25" s="12">
        <v>11</v>
      </c>
      <c r="U25" s="16">
        <f t="shared" si="5"/>
        <v>42.10526315789474</v>
      </c>
    </row>
    <row r="26" spans="1:21" ht="14.1" customHeight="1" x14ac:dyDescent="0.25">
      <c r="A26" s="1">
        <v>21</v>
      </c>
      <c r="B26" s="2">
        <v>24325</v>
      </c>
      <c r="C26" s="3" t="s">
        <v>22</v>
      </c>
      <c r="D26" s="9">
        <v>15</v>
      </c>
      <c r="E26" s="9">
        <f t="shared" si="0"/>
        <v>0</v>
      </c>
      <c r="F26" s="10">
        <f t="shared" si="1"/>
        <v>100</v>
      </c>
      <c r="G26" s="9">
        <v>15</v>
      </c>
      <c r="H26" s="9">
        <v>3</v>
      </c>
      <c r="I26" s="9">
        <v>84</v>
      </c>
      <c r="J26" s="9">
        <v>5</v>
      </c>
      <c r="K26" s="9">
        <v>1</v>
      </c>
      <c r="L26" s="10">
        <f t="shared" si="2"/>
        <v>83.333333333333329</v>
      </c>
      <c r="M26" s="9">
        <v>12</v>
      </c>
      <c r="N26" s="9">
        <v>8</v>
      </c>
      <c r="O26" s="10">
        <f t="shared" si="3"/>
        <v>60</v>
      </c>
      <c r="P26" s="12">
        <v>8</v>
      </c>
      <c r="Q26" s="12">
        <v>7</v>
      </c>
      <c r="R26" s="16">
        <f t="shared" si="4"/>
        <v>53.333333333333336</v>
      </c>
      <c r="S26" s="12">
        <v>10</v>
      </c>
      <c r="T26" s="12">
        <v>9</v>
      </c>
      <c r="U26" s="16">
        <f t="shared" si="5"/>
        <v>52.631578947368418</v>
      </c>
    </row>
    <row r="27" spans="1:21" ht="14.1" customHeight="1" x14ac:dyDescent="0.25">
      <c r="A27" s="1">
        <v>22</v>
      </c>
      <c r="B27" s="2">
        <v>24326</v>
      </c>
      <c r="C27" s="3" t="s">
        <v>23</v>
      </c>
      <c r="D27" s="9">
        <v>12</v>
      </c>
      <c r="E27" s="9">
        <f t="shared" si="0"/>
        <v>3</v>
      </c>
      <c r="F27" s="10">
        <f t="shared" si="1"/>
        <v>80</v>
      </c>
      <c r="G27" s="9">
        <v>12</v>
      </c>
      <c r="H27" s="9">
        <v>6</v>
      </c>
      <c r="I27" s="9">
        <v>67</v>
      </c>
      <c r="J27" s="9">
        <v>3</v>
      </c>
      <c r="K27" s="9">
        <v>3</v>
      </c>
      <c r="L27" s="10">
        <f t="shared" si="2"/>
        <v>50</v>
      </c>
      <c r="M27" s="9">
        <v>13</v>
      </c>
      <c r="N27" s="9">
        <v>7</v>
      </c>
      <c r="O27" s="10">
        <f t="shared" si="3"/>
        <v>65</v>
      </c>
      <c r="P27" s="12">
        <v>5</v>
      </c>
      <c r="Q27" s="12">
        <v>10</v>
      </c>
      <c r="R27" s="16">
        <f t="shared" si="4"/>
        <v>33.333333333333336</v>
      </c>
      <c r="S27" s="12">
        <v>10</v>
      </c>
      <c r="T27" s="12">
        <v>9</v>
      </c>
      <c r="U27" s="16">
        <f t="shared" si="5"/>
        <v>52.631578947368418</v>
      </c>
    </row>
    <row r="28" spans="1:21" ht="14.1" customHeight="1" x14ac:dyDescent="0.25">
      <c r="A28" s="1">
        <v>24</v>
      </c>
      <c r="B28" s="2">
        <v>24331</v>
      </c>
      <c r="C28" s="3" t="s">
        <v>29</v>
      </c>
      <c r="D28" s="9">
        <v>9</v>
      </c>
      <c r="E28" s="9">
        <f t="shared" si="0"/>
        <v>6</v>
      </c>
      <c r="F28" s="10">
        <f t="shared" si="1"/>
        <v>60</v>
      </c>
      <c r="G28" s="9">
        <v>11</v>
      </c>
      <c r="H28" s="9">
        <v>7</v>
      </c>
      <c r="I28" s="9">
        <v>62</v>
      </c>
      <c r="J28" s="9">
        <v>4</v>
      </c>
      <c r="K28" s="9">
        <v>2</v>
      </c>
      <c r="L28" s="10">
        <f t="shared" si="2"/>
        <v>66.666666666666671</v>
      </c>
      <c r="M28" s="9">
        <v>15</v>
      </c>
      <c r="N28" s="9">
        <v>5</v>
      </c>
      <c r="O28" s="10">
        <f t="shared" si="3"/>
        <v>75</v>
      </c>
      <c r="P28" s="12">
        <v>13</v>
      </c>
      <c r="Q28" s="12">
        <v>2</v>
      </c>
      <c r="R28" s="16">
        <f t="shared" si="4"/>
        <v>86.666666666666671</v>
      </c>
      <c r="S28" s="12">
        <v>12</v>
      </c>
      <c r="T28" s="12">
        <v>7</v>
      </c>
      <c r="U28" s="16">
        <f t="shared" si="5"/>
        <v>63.157894736842103</v>
      </c>
    </row>
    <row r="29" spans="1:21" ht="14.1" customHeight="1" x14ac:dyDescent="0.25">
      <c r="A29" s="1">
        <v>25</v>
      </c>
      <c r="B29" s="2">
        <v>24332</v>
      </c>
      <c r="C29" s="3" t="s">
        <v>50</v>
      </c>
      <c r="D29" s="9">
        <v>14</v>
      </c>
      <c r="E29" s="9">
        <f t="shared" si="0"/>
        <v>1</v>
      </c>
      <c r="F29" s="10">
        <f t="shared" si="1"/>
        <v>93.333333333333329</v>
      </c>
      <c r="G29" s="9">
        <v>17</v>
      </c>
      <c r="H29" s="9">
        <v>1</v>
      </c>
      <c r="I29" s="9">
        <v>95</v>
      </c>
      <c r="J29" s="9">
        <v>6</v>
      </c>
      <c r="K29" s="9">
        <v>0</v>
      </c>
      <c r="L29" s="10">
        <f t="shared" si="2"/>
        <v>100</v>
      </c>
      <c r="M29" s="9">
        <v>19</v>
      </c>
      <c r="N29" s="9">
        <v>1</v>
      </c>
      <c r="O29" s="10">
        <f t="shared" si="3"/>
        <v>95</v>
      </c>
      <c r="P29" s="12">
        <v>15</v>
      </c>
      <c r="Q29" s="12">
        <v>0</v>
      </c>
      <c r="R29" s="16">
        <f t="shared" si="4"/>
        <v>100</v>
      </c>
      <c r="S29" s="12">
        <v>19</v>
      </c>
      <c r="T29" s="12">
        <v>0</v>
      </c>
      <c r="U29" s="16">
        <f t="shared" si="5"/>
        <v>100</v>
      </c>
    </row>
    <row r="30" spans="1:21" ht="14.1" customHeight="1" x14ac:dyDescent="0.25">
      <c r="A30" s="1">
        <v>26</v>
      </c>
      <c r="B30" s="2">
        <v>24333</v>
      </c>
      <c r="C30" s="3" t="s">
        <v>51</v>
      </c>
      <c r="D30" s="9">
        <v>11</v>
      </c>
      <c r="E30" s="9">
        <f t="shared" si="0"/>
        <v>4</v>
      </c>
      <c r="F30" s="10">
        <f t="shared" si="1"/>
        <v>73.333333333333329</v>
      </c>
      <c r="G30" s="9">
        <v>11</v>
      </c>
      <c r="H30" s="9">
        <v>7</v>
      </c>
      <c r="I30" s="9">
        <v>62</v>
      </c>
      <c r="J30" s="9">
        <v>5</v>
      </c>
      <c r="K30" s="9">
        <v>1</v>
      </c>
      <c r="L30" s="10">
        <f t="shared" si="2"/>
        <v>83.333333333333329</v>
      </c>
      <c r="M30" s="9">
        <v>14</v>
      </c>
      <c r="N30" s="9">
        <v>6</v>
      </c>
      <c r="O30" s="10">
        <f t="shared" si="3"/>
        <v>70</v>
      </c>
      <c r="P30" s="12">
        <v>10</v>
      </c>
      <c r="Q30" s="12">
        <v>5</v>
      </c>
      <c r="R30" s="16">
        <f t="shared" si="4"/>
        <v>66.666666666666671</v>
      </c>
      <c r="S30" s="12">
        <v>12</v>
      </c>
      <c r="T30" s="12">
        <v>7</v>
      </c>
      <c r="U30" s="16">
        <f t="shared" si="5"/>
        <v>63.157894736842103</v>
      </c>
    </row>
    <row r="31" spans="1:21" ht="14.1" customHeight="1" x14ac:dyDescent="0.25">
      <c r="A31" s="1">
        <v>27</v>
      </c>
      <c r="B31" s="2">
        <v>24334</v>
      </c>
      <c r="C31" s="3" t="s">
        <v>24</v>
      </c>
      <c r="D31" s="9">
        <v>11</v>
      </c>
      <c r="E31" s="9">
        <f t="shared" si="0"/>
        <v>4</v>
      </c>
      <c r="F31" s="10">
        <f t="shared" si="1"/>
        <v>73.333333333333329</v>
      </c>
      <c r="G31" s="9">
        <v>12</v>
      </c>
      <c r="H31" s="9">
        <v>6</v>
      </c>
      <c r="I31" s="9">
        <v>67</v>
      </c>
      <c r="J31" s="9">
        <v>4</v>
      </c>
      <c r="K31" s="9">
        <v>2</v>
      </c>
      <c r="L31" s="10">
        <f t="shared" si="2"/>
        <v>66.666666666666671</v>
      </c>
      <c r="M31" s="9">
        <v>10</v>
      </c>
      <c r="N31" s="9">
        <v>10</v>
      </c>
      <c r="O31" s="10">
        <f t="shared" si="3"/>
        <v>50</v>
      </c>
      <c r="P31" s="12">
        <v>13</v>
      </c>
      <c r="Q31" s="12">
        <v>2</v>
      </c>
      <c r="R31" s="16">
        <f t="shared" si="4"/>
        <v>86.666666666666671</v>
      </c>
      <c r="S31" s="12">
        <v>6</v>
      </c>
      <c r="T31" s="12">
        <v>13</v>
      </c>
      <c r="U31" s="16">
        <f t="shared" si="5"/>
        <v>31.578947368421051</v>
      </c>
    </row>
    <row r="32" spans="1:21" ht="14.1" customHeight="1" x14ac:dyDescent="0.25">
      <c r="A32" s="1">
        <v>28</v>
      </c>
      <c r="B32" s="2">
        <v>24335</v>
      </c>
      <c r="C32" s="3" t="s">
        <v>25</v>
      </c>
      <c r="D32" s="9">
        <v>14</v>
      </c>
      <c r="E32" s="9">
        <f t="shared" si="0"/>
        <v>1</v>
      </c>
      <c r="F32" s="10">
        <f t="shared" si="1"/>
        <v>93.333333333333329</v>
      </c>
      <c r="G32" s="9">
        <v>16</v>
      </c>
      <c r="H32" s="9">
        <v>2</v>
      </c>
      <c r="I32" s="9">
        <v>89</v>
      </c>
      <c r="J32" s="9">
        <v>4</v>
      </c>
      <c r="K32" s="9">
        <v>2</v>
      </c>
      <c r="L32" s="10">
        <f t="shared" si="2"/>
        <v>66.666666666666671</v>
      </c>
      <c r="M32" s="9">
        <v>13</v>
      </c>
      <c r="N32" s="9">
        <v>7</v>
      </c>
      <c r="O32" s="10">
        <f t="shared" si="3"/>
        <v>65</v>
      </c>
      <c r="P32" s="12">
        <v>14</v>
      </c>
      <c r="Q32" s="12">
        <v>1</v>
      </c>
      <c r="R32" s="16">
        <f t="shared" si="4"/>
        <v>93.333333333333329</v>
      </c>
      <c r="S32" s="12">
        <v>13</v>
      </c>
      <c r="T32" s="12">
        <v>6</v>
      </c>
      <c r="U32" s="16">
        <f t="shared" si="5"/>
        <v>68.421052631578945</v>
      </c>
    </row>
    <row r="33" spans="1:21" ht="14.1" customHeight="1" x14ac:dyDescent="0.25">
      <c r="A33" s="1">
        <v>29</v>
      </c>
      <c r="B33" s="2">
        <v>24336</v>
      </c>
      <c r="C33" s="3" t="s">
        <v>26</v>
      </c>
      <c r="D33" s="9">
        <v>12</v>
      </c>
      <c r="E33" s="9">
        <f t="shared" si="0"/>
        <v>3</v>
      </c>
      <c r="F33" s="10">
        <f t="shared" si="1"/>
        <v>80</v>
      </c>
      <c r="G33" s="9">
        <v>14</v>
      </c>
      <c r="H33" s="9">
        <v>4</v>
      </c>
      <c r="I33" s="9">
        <v>78</v>
      </c>
      <c r="J33" s="9">
        <v>4</v>
      </c>
      <c r="K33" s="9">
        <v>2</v>
      </c>
      <c r="L33" s="10">
        <f t="shared" si="2"/>
        <v>66.666666666666671</v>
      </c>
      <c r="M33" s="9">
        <v>14</v>
      </c>
      <c r="N33" s="9">
        <v>6</v>
      </c>
      <c r="O33" s="10">
        <f t="shared" si="3"/>
        <v>70</v>
      </c>
      <c r="P33" s="12">
        <v>12</v>
      </c>
      <c r="Q33" s="12">
        <v>3</v>
      </c>
      <c r="R33" s="16">
        <f t="shared" si="4"/>
        <v>80</v>
      </c>
      <c r="S33" s="12">
        <v>11</v>
      </c>
      <c r="T33" s="12">
        <v>8</v>
      </c>
      <c r="U33" s="16">
        <f t="shared" si="5"/>
        <v>57.89473684210526</v>
      </c>
    </row>
    <row r="34" spans="1:21" ht="14.1" customHeight="1" x14ac:dyDescent="0.25">
      <c r="A34" s="1">
        <v>30</v>
      </c>
      <c r="B34" s="2">
        <v>24338</v>
      </c>
      <c r="C34" s="3" t="s">
        <v>27</v>
      </c>
      <c r="D34" s="9">
        <v>13</v>
      </c>
      <c r="E34" s="9">
        <f t="shared" si="0"/>
        <v>2</v>
      </c>
      <c r="F34" s="10">
        <f t="shared" si="1"/>
        <v>86.666666666666671</v>
      </c>
      <c r="G34" s="9">
        <v>18</v>
      </c>
      <c r="H34" s="9">
        <v>0</v>
      </c>
      <c r="I34" s="9">
        <v>100</v>
      </c>
      <c r="J34" s="9">
        <v>6</v>
      </c>
      <c r="K34" s="9">
        <v>0</v>
      </c>
      <c r="L34" s="10">
        <f>(J34*100)/6</f>
        <v>100</v>
      </c>
      <c r="M34" s="9">
        <v>20</v>
      </c>
      <c r="N34" s="9">
        <v>0</v>
      </c>
      <c r="O34" s="10">
        <f t="shared" si="3"/>
        <v>100</v>
      </c>
      <c r="P34" s="12">
        <v>14</v>
      </c>
      <c r="Q34" s="12">
        <v>1</v>
      </c>
      <c r="R34" s="16">
        <f t="shared" si="4"/>
        <v>93.333333333333329</v>
      </c>
      <c r="S34" s="12">
        <v>17</v>
      </c>
      <c r="T34" s="12">
        <v>2</v>
      </c>
      <c r="U34" s="16">
        <f t="shared" si="5"/>
        <v>89.473684210526315</v>
      </c>
    </row>
    <row r="35" spans="1:21" ht="14.1" customHeight="1" x14ac:dyDescent="0.25">
      <c r="A35" s="1">
        <v>31</v>
      </c>
      <c r="B35" s="2">
        <v>24339</v>
      </c>
      <c r="C35" s="3" t="s">
        <v>30</v>
      </c>
      <c r="D35" s="9">
        <v>10</v>
      </c>
      <c r="E35" s="9">
        <f t="shared" si="0"/>
        <v>5</v>
      </c>
      <c r="F35" s="10">
        <f t="shared" si="1"/>
        <v>66.666666666666671</v>
      </c>
      <c r="G35" s="9">
        <v>15</v>
      </c>
      <c r="H35" s="9">
        <v>3</v>
      </c>
      <c r="I35" s="9">
        <v>84</v>
      </c>
      <c r="J35" s="9">
        <v>5</v>
      </c>
      <c r="K35" s="9">
        <v>1</v>
      </c>
      <c r="L35" s="10">
        <f t="shared" ref="L35:L46" si="6">(J35*100)/6</f>
        <v>83.333333333333329</v>
      </c>
      <c r="M35" s="9">
        <v>14</v>
      </c>
      <c r="N35" s="9">
        <v>6</v>
      </c>
      <c r="O35" s="10">
        <f t="shared" si="3"/>
        <v>70</v>
      </c>
      <c r="P35" s="12">
        <v>10</v>
      </c>
      <c r="Q35" s="12">
        <v>5</v>
      </c>
      <c r="R35" s="16">
        <f t="shared" si="4"/>
        <v>66.666666666666671</v>
      </c>
      <c r="S35" s="12">
        <v>15</v>
      </c>
      <c r="T35" s="12">
        <v>4</v>
      </c>
      <c r="U35" s="16">
        <f t="shared" si="5"/>
        <v>78.94736842105263</v>
      </c>
    </row>
    <row r="36" spans="1:21" ht="14.1" customHeight="1" x14ac:dyDescent="0.25">
      <c r="A36" s="1">
        <v>32</v>
      </c>
      <c r="B36" s="2">
        <v>24340</v>
      </c>
      <c r="C36" s="3" t="s">
        <v>28</v>
      </c>
      <c r="D36" s="9">
        <v>12</v>
      </c>
      <c r="E36" s="9">
        <f t="shared" si="0"/>
        <v>3</v>
      </c>
      <c r="F36" s="10">
        <f t="shared" si="1"/>
        <v>80</v>
      </c>
      <c r="G36" s="9">
        <v>11</v>
      </c>
      <c r="H36" s="9">
        <v>7</v>
      </c>
      <c r="I36" s="9">
        <v>62</v>
      </c>
      <c r="J36" s="9">
        <v>1</v>
      </c>
      <c r="K36" s="9">
        <v>5</v>
      </c>
      <c r="L36" s="10">
        <f t="shared" si="6"/>
        <v>16.666666666666668</v>
      </c>
      <c r="M36" s="9">
        <v>6</v>
      </c>
      <c r="N36" s="9">
        <v>14</v>
      </c>
      <c r="O36" s="10">
        <f t="shared" si="3"/>
        <v>30</v>
      </c>
      <c r="P36" s="12">
        <v>6</v>
      </c>
      <c r="Q36" s="12">
        <v>9</v>
      </c>
      <c r="R36" s="16">
        <f t="shared" si="4"/>
        <v>40</v>
      </c>
      <c r="S36" s="12">
        <v>9</v>
      </c>
      <c r="T36" s="12">
        <v>10</v>
      </c>
      <c r="U36" s="16">
        <f t="shared" si="5"/>
        <v>47.368421052631582</v>
      </c>
    </row>
    <row r="37" spans="1:21" x14ac:dyDescent="0.25">
      <c r="A37" s="1">
        <v>33</v>
      </c>
      <c r="B37" s="2">
        <v>24341</v>
      </c>
      <c r="C37" s="3" t="s">
        <v>31</v>
      </c>
      <c r="D37" s="9">
        <v>15</v>
      </c>
      <c r="E37" s="9">
        <f t="shared" si="0"/>
        <v>0</v>
      </c>
      <c r="F37" s="10">
        <f t="shared" si="1"/>
        <v>100</v>
      </c>
      <c r="G37" s="9">
        <v>18</v>
      </c>
      <c r="H37" s="9">
        <v>0</v>
      </c>
      <c r="I37" s="9">
        <v>100</v>
      </c>
      <c r="J37" s="9">
        <v>5</v>
      </c>
      <c r="K37" s="9">
        <v>1</v>
      </c>
      <c r="L37" s="10">
        <f t="shared" si="6"/>
        <v>83.333333333333329</v>
      </c>
      <c r="M37" s="9">
        <v>18</v>
      </c>
      <c r="N37" s="9">
        <v>2</v>
      </c>
      <c r="O37" s="10">
        <f t="shared" si="3"/>
        <v>90</v>
      </c>
      <c r="P37" s="12">
        <v>14</v>
      </c>
      <c r="Q37" s="12">
        <v>1</v>
      </c>
      <c r="R37" s="16">
        <f t="shared" si="4"/>
        <v>93.333333333333329</v>
      </c>
      <c r="S37" s="12">
        <v>14</v>
      </c>
      <c r="T37" s="12">
        <v>5</v>
      </c>
      <c r="U37" s="16">
        <f t="shared" si="5"/>
        <v>73.684210526315795</v>
      </c>
    </row>
    <row r="38" spans="1:21" x14ac:dyDescent="0.25">
      <c r="A38" s="1">
        <v>34</v>
      </c>
      <c r="B38" s="2">
        <v>24342</v>
      </c>
      <c r="C38" s="3" t="s">
        <v>48</v>
      </c>
      <c r="D38" s="9"/>
      <c r="E38" s="9"/>
      <c r="F38" s="10"/>
      <c r="G38" s="9"/>
      <c r="H38" s="9"/>
      <c r="I38" s="9"/>
      <c r="J38" s="9"/>
      <c r="K38" s="9"/>
      <c r="L38" s="10"/>
      <c r="M38" s="9">
        <v>18</v>
      </c>
      <c r="N38" s="9">
        <v>2</v>
      </c>
      <c r="O38" s="10">
        <f t="shared" si="3"/>
        <v>90</v>
      </c>
      <c r="P38" s="12">
        <v>9</v>
      </c>
      <c r="Q38" s="12">
        <v>6</v>
      </c>
      <c r="R38" s="16">
        <f t="shared" si="4"/>
        <v>60</v>
      </c>
      <c r="S38" s="12">
        <v>10</v>
      </c>
      <c r="T38" s="12">
        <v>9</v>
      </c>
      <c r="U38" s="16">
        <f t="shared" si="5"/>
        <v>52.631578947368418</v>
      </c>
    </row>
    <row r="39" spans="1:21" x14ac:dyDescent="0.25">
      <c r="A39" s="12">
        <v>35</v>
      </c>
      <c r="B39" s="2">
        <v>24343</v>
      </c>
      <c r="C39" s="3" t="s">
        <v>32</v>
      </c>
      <c r="D39" s="9">
        <v>14</v>
      </c>
      <c r="E39" s="9">
        <f t="shared" si="0"/>
        <v>1</v>
      </c>
      <c r="F39" s="10">
        <f t="shared" si="1"/>
        <v>93.333333333333329</v>
      </c>
      <c r="G39" s="9">
        <v>18</v>
      </c>
      <c r="H39" s="9">
        <v>0</v>
      </c>
      <c r="I39" s="9">
        <v>100</v>
      </c>
      <c r="J39" s="9">
        <v>5</v>
      </c>
      <c r="K39" s="9">
        <v>1</v>
      </c>
      <c r="L39" s="10">
        <f t="shared" si="6"/>
        <v>83.333333333333329</v>
      </c>
      <c r="M39" s="9">
        <v>18</v>
      </c>
      <c r="N39" s="9">
        <v>2</v>
      </c>
      <c r="O39" s="10">
        <f t="shared" si="3"/>
        <v>90</v>
      </c>
      <c r="P39" s="12">
        <v>12</v>
      </c>
      <c r="Q39" s="12">
        <v>3</v>
      </c>
      <c r="R39" s="16">
        <f t="shared" si="4"/>
        <v>80</v>
      </c>
      <c r="S39" s="12">
        <v>12</v>
      </c>
      <c r="T39" s="12">
        <v>7</v>
      </c>
      <c r="U39" s="16">
        <f t="shared" si="5"/>
        <v>63.157894736842103</v>
      </c>
    </row>
    <row r="40" spans="1:21" x14ac:dyDescent="0.25">
      <c r="A40" s="12">
        <v>37</v>
      </c>
      <c r="B40" s="2">
        <v>345</v>
      </c>
      <c r="C40" s="3" t="s">
        <v>60</v>
      </c>
      <c r="D40" s="9"/>
      <c r="E40" s="9"/>
      <c r="F40" s="10"/>
      <c r="G40" s="9"/>
      <c r="H40" s="9"/>
      <c r="I40" s="9"/>
      <c r="J40" s="9"/>
      <c r="K40" s="9"/>
      <c r="L40" s="10"/>
      <c r="M40" s="9"/>
      <c r="N40" s="9"/>
      <c r="O40" s="10"/>
      <c r="P40" s="12">
        <v>7</v>
      </c>
      <c r="Q40" s="12">
        <v>8</v>
      </c>
      <c r="R40" s="16">
        <f t="shared" si="4"/>
        <v>46.666666666666664</v>
      </c>
      <c r="S40" s="12">
        <v>11</v>
      </c>
      <c r="T40" s="12">
        <v>8</v>
      </c>
      <c r="U40" s="16">
        <f t="shared" si="5"/>
        <v>57.89473684210526</v>
      </c>
    </row>
    <row r="41" spans="1:21" x14ac:dyDescent="0.25">
      <c r="A41" s="12">
        <v>37</v>
      </c>
      <c r="B41" s="2">
        <v>24425</v>
      </c>
      <c r="C41" s="3" t="s">
        <v>39</v>
      </c>
      <c r="D41" s="12">
        <v>18</v>
      </c>
      <c r="E41" s="12">
        <v>0</v>
      </c>
      <c r="F41" s="12">
        <v>100</v>
      </c>
      <c r="G41" s="12">
        <v>18</v>
      </c>
      <c r="H41" s="12">
        <v>0</v>
      </c>
      <c r="I41" s="12">
        <v>100</v>
      </c>
      <c r="J41" s="12">
        <v>6</v>
      </c>
      <c r="K41" s="12">
        <v>0</v>
      </c>
      <c r="L41" s="10">
        <f t="shared" si="6"/>
        <v>100</v>
      </c>
      <c r="M41" s="12">
        <v>12</v>
      </c>
      <c r="N41" s="12">
        <v>8</v>
      </c>
      <c r="O41" s="10">
        <f t="shared" si="3"/>
        <v>60</v>
      </c>
      <c r="P41" s="12">
        <v>12</v>
      </c>
      <c r="Q41" s="12">
        <v>3</v>
      </c>
      <c r="R41" s="16">
        <f t="shared" si="4"/>
        <v>80</v>
      </c>
      <c r="S41" s="12">
        <v>9</v>
      </c>
      <c r="T41" s="12">
        <v>10</v>
      </c>
      <c r="U41" s="16">
        <f t="shared" si="5"/>
        <v>47.368421052631582</v>
      </c>
    </row>
    <row r="42" spans="1:21" x14ac:dyDescent="0.25">
      <c r="A42" s="12">
        <v>38</v>
      </c>
      <c r="B42" s="11">
        <v>24426</v>
      </c>
      <c r="C42" s="11" t="s">
        <v>40</v>
      </c>
      <c r="D42" s="12">
        <v>11</v>
      </c>
      <c r="E42" s="12">
        <v>7</v>
      </c>
      <c r="F42" s="12"/>
      <c r="G42" s="12">
        <v>11</v>
      </c>
      <c r="H42" s="12">
        <v>7</v>
      </c>
      <c r="I42" s="12">
        <v>62</v>
      </c>
      <c r="J42" s="12">
        <v>2</v>
      </c>
      <c r="K42" s="12">
        <v>4</v>
      </c>
      <c r="L42" s="10">
        <f t="shared" si="6"/>
        <v>33.333333333333336</v>
      </c>
      <c r="M42" s="12">
        <v>9</v>
      </c>
      <c r="N42" s="12">
        <v>11</v>
      </c>
      <c r="O42" s="10">
        <f t="shared" si="3"/>
        <v>45</v>
      </c>
      <c r="P42" s="12">
        <v>6</v>
      </c>
      <c r="Q42" s="12">
        <v>9</v>
      </c>
      <c r="R42" s="16">
        <f t="shared" si="4"/>
        <v>40</v>
      </c>
      <c r="S42" s="12">
        <v>9</v>
      </c>
      <c r="T42" s="12">
        <v>10</v>
      </c>
      <c r="U42" s="16">
        <f t="shared" si="5"/>
        <v>47.368421052631582</v>
      </c>
    </row>
    <row r="43" spans="1:21" x14ac:dyDescent="0.25">
      <c r="A43" s="12">
        <v>39</v>
      </c>
      <c r="B43" s="11">
        <v>24432</v>
      </c>
      <c r="C43" s="11" t="s">
        <v>38</v>
      </c>
      <c r="D43" s="12">
        <v>11</v>
      </c>
      <c r="E43" s="12">
        <v>7</v>
      </c>
      <c r="F43" s="12"/>
      <c r="G43" s="12">
        <v>11</v>
      </c>
      <c r="H43" s="12">
        <v>7</v>
      </c>
      <c r="I43" s="12">
        <v>62</v>
      </c>
      <c r="J43" s="12">
        <v>0</v>
      </c>
      <c r="K43" s="12">
        <v>6</v>
      </c>
      <c r="L43" s="10">
        <f t="shared" si="6"/>
        <v>0</v>
      </c>
      <c r="M43" s="12">
        <v>6</v>
      </c>
      <c r="N43" s="12">
        <v>14</v>
      </c>
      <c r="O43" s="10">
        <f t="shared" si="3"/>
        <v>30</v>
      </c>
      <c r="P43" s="12">
        <v>5</v>
      </c>
      <c r="Q43" s="12">
        <v>10</v>
      </c>
      <c r="R43" s="16">
        <f t="shared" si="4"/>
        <v>33.333333333333336</v>
      </c>
      <c r="S43" s="12">
        <v>9</v>
      </c>
      <c r="T43" s="12">
        <v>10</v>
      </c>
      <c r="U43" s="16">
        <f t="shared" si="5"/>
        <v>47.368421052631582</v>
      </c>
    </row>
    <row r="44" spans="1:21" x14ac:dyDescent="0.25">
      <c r="A44" s="12">
        <v>40</v>
      </c>
      <c r="B44" s="11">
        <v>24434</v>
      </c>
      <c r="C44" s="11" t="s">
        <v>41</v>
      </c>
      <c r="D44" s="12">
        <v>6</v>
      </c>
      <c r="E44" s="12">
        <v>12</v>
      </c>
      <c r="F44" s="12"/>
      <c r="G44" s="12">
        <v>6</v>
      </c>
      <c r="H44" s="12">
        <v>12</v>
      </c>
      <c r="I44" s="12">
        <v>34</v>
      </c>
      <c r="J44" s="12">
        <v>0</v>
      </c>
      <c r="K44" s="12">
        <v>6</v>
      </c>
      <c r="L44" s="10">
        <f t="shared" si="6"/>
        <v>0</v>
      </c>
      <c r="M44" s="12">
        <v>9</v>
      </c>
      <c r="N44" s="12">
        <v>11</v>
      </c>
      <c r="O44" s="10">
        <f t="shared" si="3"/>
        <v>45</v>
      </c>
      <c r="P44" s="12">
        <v>6</v>
      </c>
      <c r="Q44" s="12">
        <v>9</v>
      </c>
      <c r="R44" s="16">
        <f t="shared" si="4"/>
        <v>40</v>
      </c>
      <c r="S44" s="12">
        <v>6</v>
      </c>
      <c r="T44" s="12">
        <v>13</v>
      </c>
      <c r="U44" s="16">
        <f t="shared" si="5"/>
        <v>31.578947368421051</v>
      </c>
    </row>
    <row r="45" spans="1:21" x14ac:dyDescent="0.25">
      <c r="A45" s="12">
        <v>41</v>
      </c>
      <c r="B45" s="11">
        <v>24435</v>
      </c>
      <c r="C45" s="11" t="s">
        <v>42</v>
      </c>
      <c r="D45" s="12">
        <v>17</v>
      </c>
      <c r="E45" s="12">
        <v>1</v>
      </c>
      <c r="F45" s="12"/>
      <c r="G45" s="12">
        <v>17</v>
      </c>
      <c r="H45" s="12">
        <v>1</v>
      </c>
      <c r="I45" s="12">
        <v>95</v>
      </c>
      <c r="J45" s="12">
        <v>5</v>
      </c>
      <c r="K45" s="12">
        <v>1</v>
      </c>
      <c r="L45" s="10">
        <f t="shared" si="6"/>
        <v>83.333333333333329</v>
      </c>
      <c r="M45" s="12">
        <v>16</v>
      </c>
      <c r="N45" s="12">
        <v>4</v>
      </c>
      <c r="O45" s="10">
        <f t="shared" si="3"/>
        <v>80</v>
      </c>
      <c r="P45" s="12">
        <v>13</v>
      </c>
      <c r="Q45" s="12">
        <v>2</v>
      </c>
      <c r="R45" s="16">
        <f t="shared" si="4"/>
        <v>86.666666666666671</v>
      </c>
      <c r="S45" s="12">
        <v>14</v>
      </c>
      <c r="T45" s="12">
        <v>5</v>
      </c>
      <c r="U45" s="16">
        <f t="shared" si="5"/>
        <v>73.684210526315795</v>
      </c>
    </row>
    <row r="46" spans="1:21" x14ac:dyDescent="0.25">
      <c r="A46" s="12">
        <v>42</v>
      </c>
      <c r="B46" s="11">
        <v>24441</v>
      </c>
      <c r="C46" s="11" t="s">
        <v>43</v>
      </c>
      <c r="D46" s="12">
        <v>9</v>
      </c>
      <c r="E46" s="12">
        <v>9</v>
      </c>
      <c r="F46" s="12"/>
      <c r="G46" s="12">
        <v>9</v>
      </c>
      <c r="H46" s="12">
        <v>9</v>
      </c>
      <c r="I46" s="12">
        <v>50</v>
      </c>
      <c r="J46" s="12">
        <v>0</v>
      </c>
      <c r="K46" s="12">
        <v>6</v>
      </c>
      <c r="L46" s="10">
        <f t="shared" si="6"/>
        <v>0</v>
      </c>
      <c r="M46" s="12">
        <v>10</v>
      </c>
      <c r="N46" s="12">
        <v>10</v>
      </c>
      <c r="O46" s="10">
        <f t="shared" si="3"/>
        <v>50</v>
      </c>
      <c r="P46" s="12">
        <v>7</v>
      </c>
      <c r="Q46" s="12">
        <v>8</v>
      </c>
      <c r="R46" s="16">
        <f t="shared" si="4"/>
        <v>46.666666666666664</v>
      </c>
      <c r="S46" s="12">
        <v>9</v>
      </c>
      <c r="T46" s="12">
        <v>10</v>
      </c>
      <c r="U46" s="16">
        <f t="shared" si="5"/>
        <v>47.368421052631582</v>
      </c>
    </row>
    <row r="47" spans="1:21" x14ac:dyDescent="0.25">
      <c r="A47" s="14">
        <v>43</v>
      </c>
      <c r="B47" s="11">
        <v>24450</v>
      </c>
      <c r="C47" s="11" t="s">
        <v>44</v>
      </c>
      <c r="D47" s="12">
        <v>10</v>
      </c>
      <c r="E47" s="12">
        <v>8</v>
      </c>
      <c r="F47" s="12"/>
      <c r="G47" s="12">
        <v>10</v>
      </c>
      <c r="H47" s="12">
        <v>8</v>
      </c>
      <c r="I47" s="12">
        <v>56</v>
      </c>
      <c r="J47" s="12">
        <v>2</v>
      </c>
      <c r="K47" s="12">
        <v>4</v>
      </c>
      <c r="L47" s="12">
        <v>33</v>
      </c>
      <c r="M47" s="12">
        <v>5</v>
      </c>
      <c r="N47" s="12">
        <v>15</v>
      </c>
      <c r="O47" s="10">
        <f t="shared" si="3"/>
        <v>25</v>
      </c>
      <c r="P47" s="12">
        <v>3</v>
      </c>
      <c r="Q47" s="12">
        <v>12</v>
      </c>
      <c r="R47" s="16">
        <f t="shared" si="4"/>
        <v>20</v>
      </c>
      <c r="S47" s="12">
        <v>7</v>
      </c>
      <c r="T47" s="12">
        <v>12</v>
      </c>
      <c r="U47" s="16">
        <f t="shared" si="5"/>
        <v>36.842105263157897</v>
      </c>
    </row>
    <row r="48" spans="1:21" x14ac:dyDescent="0.25">
      <c r="A48" s="12">
        <v>45</v>
      </c>
      <c r="B48" s="11">
        <v>24212</v>
      </c>
      <c r="C48" s="11" t="s">
        <v>52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0"/>
      <c r="P48" s="12">
        <v>10</v>
      </c>
      <c r="Q48" s="12">
        <v>5</v>
      </c>
      <c r="R48" s="16">
        <f t="shared" si="4"/>
        <v>66.666666666666671</v>
      </c>
      <c r="S48" s="12">
        <v>8</v>
      </c>
      <c r="T48" s="12">
        <v>11</v>
      </c>
      <c r="U48" s="16">
        <f t="shared" si="5"/>
        <v>42.10526315789474</v>
      </c>
    </row>
    <row r="49" spans="1:21" x14ac:dyDescent="0.25">
      <c r="A49" s="12">
        <v>46</v>
      </c>
      <c r="B49" s="11">
        <v>24213</v>
      </c>
      <c r="C49" s="11" t="s">
        <v>53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>
        <v>10</v>
      </c>
      <c r="Q49" s="12">
        <v>5</v>
      </c>
      <c r="R49" s="16">
        <f t="shared" si="4"/>
        <v>66.666666666666671</v>
      </c>
      <c r="S49" s="12">
        <v>12</v>
      </c>
      <c r="T49" s="12">
        <v>7</v>
      </c>
      <c r="U49" s="16">
        <f t="shared" si="5"/>
        <v>63.157894736842103</v>
      </c>
    </row>
    <row r="50" spans="1:21" x14ac:dyDescent="0.25">
      <c r="A50" s="12">
        <v>47</v>
      </c>
      <c r="B50" s="11">
        <v>24214</v>
      </c>
      <c r="C50" s="11" t="s">
        <v>54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>
        <v>10</v>
      </c>
      <c r="Q50" s="12">
        <v>5</v>
      </c>
      <c r="R50" s="16">
        <f t="shared" si="4"/>
        <v>66.666666666666671</v>
      </c>
      <c r="S50" s="12">
        <v>4</v>
      </c>
      <c r="T50" s="12">
        <v>15</v>
      </c>
      <c r="U50" s="16">
        <f t="shared" si="5"/>
        <v>21.05263157894737</v>
      </c>
    </row>
    <row r="51" spans="1:21" x14ac:dyDescent="0.25">
      <c r="A51" s="12">
        <v>48</v>
      </c>
      <c r="B51" s="11">
        <v>24216</v>
      </c>
      <c r="C51" s="11" t="s">
        <v>55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>
        <v>10</v>
      </c>
      <c r="Q51" s="12">
        <v>5</v>
      </c>
      <c r="R51" s="16">
        <f t="shared" si="4"/>
        <v>66.666666666666671</v>
      </c>
      <c r="S51" s="12">
        <v>9</v>
      </c>
      <c r="T51" s="12">
        <v>10</v>
      </c>
      <c r="U51" s="16">
        <f t="shared" si="5"/>
        <v>47.368421052631582</v>
      </c>
    </row>
    <row r="52" spans="1:21" x14ac:dyDescent="0.25">
      <c r="A52" s="12">
        <v>49</v>
      </c>
      <c r="B52" s="11">
        <v>24217</v>
      </c>
      <c r="C52" s="11" t="s">
        <v>56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>
        <v>4</v>
      </c>
      <c r="Q52" s="12">
        <v>11</v>
      </c>
      <c r="R52" s="16">
        <f t="shared" si="4"/>
        <v>26.666666666666668</v>
      </c>
      <c r="S52" s="12">
        <v>5</v>
      </c>
      <c r="T52" s="12">
        <v>14</v>
      </c>
      <c r="U52" s="16">
        <f t="shared" si="5"/>
        <v>26.315789473684209</v>
      </c>
    </row>
    <row r="53" spans="1:21" x14ac:dyDescent="0.25">
      <c r="A53" s="12">
        <v>50</v>
      </c>
      <c r="B53" s="11">
        <v>24218</v>
      </c>
      <c r="C53" s="11" t="s">
        <v>57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>
        <v>15</v>
      </c>
      <c r="Q53" s="12">
        <v>0</v>
      </c>
      <c r="R53" s="16">
        <f t="shared" si="4"/>
        <v>100</v>
      </c>
      <c r="S53" s="12">
        <v>19</v>
      </c>
      <c r="T53" s="12">
        <v>0</v>
      </c>
      <c r="U53" s="16">
        <f t="shared" si="5"/>
        <v>100</v>
      </c>
    </row>
    <row r="54" spans="1:21" x14ac:dyDescent="0.25">
      <c r="A54" s="12">
        <v>51</v>
      </c>
      <c r="B54" s="11">
        <v>24219</v>
      </c>
      <c r="C54" s="11" t="s">
        <v>58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>
        <v>15</v>
      </c>
      <c r="Q54" s="12">
        <v>0</v>
      </c>
      <c r="R54" s="16">
        <f t="shared" si="4"/>
        <v>100</v>
      </c>
      <c r="S54" s="12">
        <v>7</v>
      </c>
      <c r="T54" s="12">
        <v>12</v>
      </c>
      <c r="U54" s="16">
        <f t="shared" si="5"/>
        <v>36.842105263157897</v>
      </c>
    </row>
    <row r="55" spans="1:21" x14ac:dyDescent="0.25">
      <c r="A55" s="12">
        <v>52</v>
      </c>
      <c r="B55" s="11">
        <v>24229</v>
      </c>
      <c r="C55" s="11" t="s">
        <v>59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>
        <v>12</v>
      </c>
      <c r="Q55" s="12">
        <v>3</v>
      </c>
      <c r="R55" s="16">
        <f t="shared" si="4"/>
        <v>80</v>
      </c>
      <c r="S55" s="12">
        <v>8</v>
      </c>
      <c r="T55" s="12">
        <v>11</v>
      </c>
      <c r="U55" s="16">
        <f t="shared" si="5"/>
        <v>42.10526315789474</v>
      </c>
    </row>
  </sheetData>
  <mergeCells count="17">
    <mergeCell ref="A1:L1"/>
    <mergeCell ref="A2:L2"/>
    <mergeCell ref="A4:A6"/>
    <mergeCell ref="B4:B6"/>
    <mergeCell ref="C4:C6"/>
    <mergeCell ref="D4:F4"/>
    <mergeCell ref="D5:F5"/>
    <mergeCell ref="G4:I4"/>
    <mergeCell ref="G5:I5"/>
    <mergeCell ref="J4:L4"/>
    <mergeCell ref="J5:L5"/>
    <mergeCell ref="S4:U4"/>
    <mergeCell ref="S5:U5"/>
    <mergeCell ref="P4:R4"/>
    <mergeCell ref="P5:R5"/>
    <mergeCell ref="M4:O4"/>
    <mergeCell ref="M5:O5"/>
  </mergeCells>
  <phoneticPr fontId="3" type="noConversion"/>
  <printOptions horizontalCentered="1"/>
  <pageMargins left="0.3" right="0.3" top="0.3" bottom="0.3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Shoyeb</dc:creator>
  <cp:lastModifiedBy>user</cp:lastModifiedBy>
  <cp:lastPrinted>2023-02-23T02:52:19Z</cp:lastPrinted>
  <dcterms:created xsi:type="dcterms:W3CDTF">2022-03-03T01:29:58Z</dcterms:created>
  <dcterms:modified xsi:type="dcterms:W3CDTF">2023-09-03T03:09:24Z</dcterms:modified>
</cp:coreProperties>
</file>