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E:\Vp Madam\2022\Attendance 2022 (Jr Division)\October  22\"/>
    </mc:Choice>
  </mc:AlternateContent>
  <xr:revisionPtr revIDLastSave="0" documentId="13_ncr:1_{3B12E686-BB30-4D92-9DFE-C2530527F8A7}" xr6:coauthVersionLast="46" xr6:coauthVersionMax="46" xr10:uidLastSave="{00000000-0000-0000-0000-000000000000}"/>
  <bookViews>
    <workbookView xWindow="-120" yWindow="-120" windowWidth="20640" windowHeight="11040" xr2:uid="{00000000-000D-0000-FFFF-FFFF00000000}"/>
  </bookViews>
  <sheets>
    <sheet name="Std III (Jasmine)" sheetId="29" r:id="rId1"/>
    <sheet name="Sheet1" sheetId="30" state="hidden" r:id="rId2"/>
    <sheet name="Sheet2" sheetId="31" state="hidden" r:id="rId3"/>
  </sheets>
  <calcPr calcId="181029"/>
</workbook>
</file>

<file path=xl/calcChain.xml><?xml version="1.0" encoding="utf-8"?>
<calcChain xmlns="http://schemas.openxmlformats.org/spreadsheetml/2006/main">
  <c r="BC10" i="29" l="1"/>
  <c r="BD10" i="29"/>
  <c r="BC11" i="29"/>
  <c r="BD11" i="29"/>
  <c r="BC12" i="29"/>
  <c r="BD12" i="29"/>
  <c r="BC13" i="29"/>
  <c r="BD13" i="29"/>
  <c r="BC14" i="29"/>
  <c r="BD14" i="29"/>
  <c r="BC15" i="29"/>
  <c r="BD15" i="29"/>
  <c r="BC17" i="29"/>
  <c r="BD17" i="29"/>
  <c r="BC18" i="29"/>
  <c r="BD18" i="29"/>
  <c r="BC19" i="29"/>
  <c r="BD19" i="29"/>
  <c r="BC21" i="29"/>
  <c r="BD21" i="29"/>
  <c r="BC22" i="29"/>
  <c r="BD22" i="29"/>
  <c r="BC23" i="29"/>
  <c r="BD23" i="29"/>
  <c r="BC24" i="29"/>
  <c r="BD24" i="29"/>
  <c r="BC25" i="29"/>
  <c r="BD25" i="29"/>
  <c r="BC26" i="29"/>
  <c r="BD26" i="29"/>
  <c r="BC27" i="29"/>
  <c r="BD27" i="29"/>
  <c r="BC28" i="29"/>
  <c r="BD28" i="29"/>
  <c r="BC29" i="29"/>
  <c r="BD29" i="29"/>
  <c r="BC30" i="29"/>
  <c r="BD30" i="29"/>
  <c r="BC31" i="29"/>
  <c r="BD31" i="29"/>
  <c r="BC32" i="29"/>
  <c r="BD32" i="29"/>
  <c r="BC33" i="29"/>
  <c r="BD33" i="29"/>
  <c r="BC34" i="29"/>
  <c r="BD34" i="29"/>
  <c r="BC35" i="29"/>
  <c r="BD35" i="29"/>
  <c r="BC36" i="29"/>
  <c r="BD36" i="29"/>
  <c r="BC37" i="29"/>
  <c r="BD37" i="29"/>
  <c r="BC38" i="29"/>
  <c r="BD38" i="29"/>
  <c r="BC39" i="29"/>
  <c r="BD39" i="29"/>
  <c r="BC40" i="29"/>
  <c r="BD40" i="29"/>
  <c r="BC41" i="29"/>
  <c r="BD41" i="29"/>
  <c r="BC42" i="29"/>
  <c r="BD42" i="29"/>
  <c r="BC43" i="29"/>
  <c r="BD43" i="29"/>
  <c r="BC44" i="29"/>
  <c r="BD44" i="29"/>
  <c r="BC45" i="29"/>
  <c r="BD45" i="29"/>
  <c r="BC46" i="29"/>
  <c r="BD46" i="29"/>
  <c r="BC47" i="29"/>
  <c r="BD47" i="29"/>
  <c r="BC48" i="29"/>
  <c r="BD48" i="29"/>
  <c r="BC49" i="29"/>
  <c r="BD49" i="29"/>
  <c r="BC50" i="29"/>
  <c r="BD50" i="29"/>
  <c r="BC51" i="29"/>
  <c r="BD51" i="29"/>
  <c r="BC52" i="29"/>
  <c r="BD52" i="29"/>
  <c r="BC53" i="29"/>
  <c r="BD53" i="29"/>
  <c r="BC54" i="29"/>
  <c r="BD54" i="29"/>
  <c r="BC55" i="29"/>
  <c r="BD55" i="29"/>
  <c r="BD9" i="29"/>
  <c r="BC9" i="29"/>
  <c r="AW10" i="29"/>
  <c r="AX10" i="29"/>
  <c r="AW11" i="29"/>
  <c r="AX11" i="29"/>
  <c r="AW12" i="29"/>
  <c r="AX12" i="29"/>
  <c r="AW13" i="29"/>
  <c r="AX13" i="29"/>
  <c r="AW14" i="29"/>
  <c r="AX14" i="29"/>
  <c r="AW15" i="29"/>
  <c r="AX15" i="29"/>
  <c r="AW17" i="29"/>
  <c r="AX17" i="29"/>
  <c r="AW18" i="29"/>
  <c r="AX18" i="29"/>
  <c r="AW19" i="29"/>
  <c r="AX19" i="29"/>
  <c r="AW21" i="29"/>
  <c r="AX21" i="29"/>
  <c r="AW22" i="29"/>
  <c r="AX22" i="29"/>
  <c r="AW23" i="29"/>
  <c r="AX23" i="29"/>
  <c r="AW24" i="29"/>
  <c r="AX24" i="29"/>
  <c r="AW25" i="29"/>
  <c r="AX25" i="29"/>
  <c r="AW26" i="29"/>
  <c r="AX26" i="29"/>
  <c r="AW27" i="29"/>
  <c r="AX27" i="29"/>
  <c r="AW28" i="29"/>
  <c r="AX28" i="29"/>
  <c r="AW29" i="29"/>
  <c r="AX29" i="29"/>
  <c r="AW30" i="29"/>
  <c r="AX30" i="29"/>
  <c r="AW31" i="29"/>
  <c r="AX31" i="29"/>
  <c r="AW32" i="29"/>
  <c r="AX32" i="29"/>
  <c r="AW33" i="29"/>
  <c r="AX33" i="29"/>
  <c r="AW34" i="29"/>
  <c r="AX34" i="29"/>
  <c r="AW35" i="29"/>
  <c r="AX35" i="29"/>
  <c r="AW36" i="29"/>
  <c r="AX36" i="29"/>
  <c r="AW37" i="29"/>
  <c r="AX37" i="29"/>
  <c r="AW38" i="29"/>
  <c r="AX38" i="29"/>
  <c r="AW39" i="29"/>
  <c r="AX39" i="29"/>
  <c r="AW40" i="29"/>
  <c r="AX40" i="29"/>
  <c r="AW41" i="29"/>
  <c r="AX41" i="29"/>
  <c r="AW42" i="29"/>
  <c r="AX42" i="29"/>
  <c r="AW43" i="29"/>
  <c r="AX43" i="29"/>
  <c r="AW44" i="29"/>
  <c r="AX44" i="29"/>
  <c r="AW45" i="29"/>
  <c r="AX45" i="29"/>
  <c r="AW46" i="29"/>
  <c r="AX46" i="29"/>
  <c r="AW47" i="29"/>
  <c r="AX47" i="29"/>
  <c r="AW48" i="29"/>
  <c r="AX48" i="29"/>
  <c r="AW49" i="29"/>
  <c r="AX49" i="29"/>
  <c r="AW50" i="29"/>
  <c r="AX50" i="29"/>
  <c r="AW51" i="29"/>
  <c r="AX51" i="29"/>
  <c r="AW52" i="29"/>
  <c r="AX52" i="29"/>
  <c r="AW53" i="29"/>
  <c r="AX53" i="29"/>
  <c r="AW54" i="29"/>
  <c r="AX54" i="29"/>
  <c r="AW55" i="29"/>
  <c r="AX55" i="29"/>
  <c r="AQ10" i="29" l="1"/>
  <c r="AR10" i="29"/>
  <c r="AQ11" i="29"/>
  <c r="AR11" i="29"/>
  <c r="AQ12" i="29"/>
  <c r="AR12" i="29"/>
  <c r="AQ13" i="29"/>
  <c r="AR13" i="29"/>
  <c r="AQ14" i="29"/>
  <c r="AR14" i="29"/>
  <c r="AQ15" i="29"/>
  <c r="AR15" i="29"/>
  <c r="AQ17" i="29"/>
  <c r="AR17" i="29"/>
  <c r="AQ18" i="29"/>
  <c r="AR18" i="29"/>
  <c r="AQ19" i="29"/>
  <c r="AR19" i="29"/>
  <c r="AQ21" i="29"/>
  <c r="AR21" i="29"/>
  <c r="AQ22" i="29"/>
  <c r="AR22" i="29"/>
  <c r="AQ23" i="29"/>
  <c r="AR23" i="29"/>
  <c r="AQ24" i="29"/>
  <c r="AR24" i="29"/>
  <c r="AQ25" i="29"/>
  <c r="AR25" i="29"/>
  <c r="AQ26" i="29"/>
  <c r="AR26" i="29"/>
  <c r="AQ27" i="29"/>
  <c r="AR27" i="29"/>
  <c r="AQ28" i="29"/>
  <c r="AR28" i="29"/>
  <c r="AQ29" i="29"/>
  <c r="AR29" i="29"/>
  <c r="AQ30" i="29"/>
  <c r="AR30" i="29"/>
  <c r="AQ32" i="29"/>
  <c r="AR32" i="29"/>
  <c r="AQ33" i="29"/>
  <c r="AR33" i="29"/>
  <c r="AQ34" i="29"/>
  <c r="AR34" i="29"/>
  <c r="AQ35" i="29"/>
  <c r="AR35" i="29"/>
  <c r="AQ36" i="29"/>
  <c r="AR36" i="29"/>
  <c r="AQ37" i="29"/>
  <c r="AR37" i="29"/>
  <c r="AQ38" i="29"/>
  <c r="AR38" i="29"/>
  <c r="AQ39" i="29"/>
  <c r="AR39" i="29"/>
  <c r="AQ40" i="29"/>
  <c r="AR40" i="29"/>
  <c r="AQ41" i="29"/>
  <c r="AR41" i="29"/>
  <c r="AQ42" i="29"/>
  <c r="AR42" i="29"/>
  <c r="AQ43" i="29"/>
  <c r="AR43" i="29"/>
  <c r="AQ44" i="29"/>
  <c r="AR44" i="29"/>
  <c r="AQ45" i="29"/>
  <c r="AR45" i="29"/>
  <c r="AQ46" i="29"/>
  <c r="AR46" i="29"/>
  <c r="AQ47" i="29"/>
  <c r="AR47" i="29"/>
  <c r="AQ48" i="29"/>
  <c r="AR48" i="29"/>
  <c r="AQ49" i="29"/>
  <c r="AR49" i="29"/>
  <c r="AQ50" i="29"/>
  <c r="AR50" i="29"/>
  <c r="AQ51" i="29"/>
  <c r="AR51" i="29"/>
  <c r="AQ52" i="29"/>
  <c r="AR52" i="29"/>
  <c r="AQ53" i="29"/>
  <c r="AR53" i="29"/>
  <c r="AQ54" i="29"/>
  <c r="AR54" i="29"/>
  <c r="AQ55" i="29"/>
  <c r="AR55" i="29"/>
  <c r="AK10" i="29"/>
  <c r="AL10" i="29"/>
  <c r="AK11" i="29"/>
  <c r="AL11" i="29"/>
  <c r="AK12" i="29"/>
  <c r="AL12" i="29"/>
  <c r="AK13" i="29"/>
  <c r="AL13" i="29"/>
  <c r="AK14" i="29"/>
  <c r="AL14" i="29"/>
  <c r="AK15" i="29"/>
  <c r="AL15" i="29"/>
  <c r="AK16" i="29"/>
  <c r="AL16" i="29"/>
  <c r="AK17" i="29"/>
  <c r="AL17" i="29"/>
  <c r="AK18" i="29"/>
  <c r="AL18" i="29"/>
  <c r="AK19" i="29"/>
  <c r="AL19" i="29"/>
  <c r="AK21" i="29"/>
  <c r="AL21" i="29"/>
  <c r="AK22" i="29"/>
  <c r="AL22" i="29"/>
  <c r="AK23" i="29"/>
  <c r="AL23" i="29"/>
  <c r="AK24" i="29"/>
  <c r="AL24" i="29"/>
  <c r="AK25" i="29"/>
  <c r="AL25" i="29"/>
  <c r="AK26" i="29"/>
  <c r="AL26" i="29"/>
  <c r="AK27" i="29"/>
  <c r="AL27" i="29"/>
  <c r="AK28" i="29"/>
  <c r="AL28" i="29"/>
  <c r="AK29" i="29"/>
  <c r="AL29" i="29"/>
  <c r="AK30" i="29"/>
  <c r="AL30" i="29"/>
  <c r="AK32" i="29"/>
  <c r="AL32" i="29"/>
  <c r="AK33" i="29"/>
  <c r="AL33" i="29"/>
  <c r="AK34" i="29"/>
  <c r="AL34" i="29"/>
  <c r="AK35" i="29"/>
  <c r="AL35" i="29"/>
  <c r="AK36" i="29"/>
  <c r="AL36" i="29"/>
  <c r="AK37" i="29"/>
  <c r="AL37" i="29"/>
  <c r="AK38" i="29"/>
  <c r="AL38" i="29"/>
  <c r="AK39" i="29"/>
  <c r="AL39" i="29"/>
  <c r="AK40" i="29"/>
  <c r="AL40" i="29"/>
  <c r="AK41" i="29"/>
  <c r="AL41" i="29"/>
  <c r="AK42" i="29"/>
  <c r="AL42" i="29"/>
  <c r="AK43" i="29"/>
  <c r="AL43" i="29"/>
  <c r="AK44" i="29"/>
  <c r="AL44" i="29"/>
  <c r="AK45" i="29"/>
  <c r="AL45" i="29"/>
  <c r="AK46" i="29"/>
  <c r="AL46" i="29"/>
  <c r="AK47" i="29"/>
  <c r="AL47" i="29"/>
  <c r="AK48" i="29"/>
  <c r="AL48" i="29"/>
  <c r="AK49" i="29"/>
  <c r="AL49" i="29"/>
  <c r="AK50" i="29"/>
  <c r="AL50" i="29"/>
  <c r="AK51" i="29"/>
  <c r="AL51" i="29"/>
  <c r="AK53" i="29"/>
  <c r="AL53" i="29"/>
  <c r="AK54" i="29"/>
  <c r="AL54" i="29"/>
  <c r="W10" i="29"/>
  <c r="X10" i="29"/>
  <c r="W11" i="29"/>
  <c r="X11" i="29"/>
  <c r="W12" i="29"/>
  <c r="X12" i="29"/>
  <c r="W13" i="29"/>
  <c r="X13" i="29"/>
  <c r="W14" i="29"/>
  <c r="X14" i="29"/>
  <c r="W15" i="29"/>
  <c r="X15" i="29"/>
  <c r="W16" i="29"/>
  <c r="X16" i="29"/>
  <c r="W17" i="29"/>
  <c r="X17" i="29"/>
  <c r="W18" i="29"/>
  <c r="X18" i="29"/>
  <c r="W19" i="29"/>
  <c r="X19" i="29"/>
  <c r="W20" i="29"/>
  <c r="X20" i="29"/>
  <c r="W21" i="29"/>
  <c r="X21" i="29"/>
  <c r="W22" i="29"/>
  <c r="X22" i="29"/>
  <c r="W23" i="29"/>
  <c r="X23" i="29"/>
  <c r="W24" i="29"/>
  <c r="X24" i="29"/>
  <c r="W25" i="29"/>
  <c r="X25" i="29"/>
  <c r="W26" i="29"/>
  <c r="X26" i="29"/>
  <c r="W27" i="29"/>
  <c r="X27" i="29"/>
  <c r="W28" i="29"/>
  <c r="X28" i="29"/>
  <c r="W29" i="29"/>
  <c r="X29" i="29"/>
  <c r="W30" i="29"/>
  <c r="X30" i="29"/>
  <c r="W32" i="29"/>
  <c r="X32" i="29"/>
  <c r="W33" i="29"/>
  <c r="X33" i="29"/>
  <c r="W34" i="29"/>
  <c r="X34" i="29"/>
  <c r="W35" i="29"/>
  <c r="X35" i="29"/>
  <c r="W36" i="29"/>
  <c r="X36" i="29"/>
  <c r="W37" i="29"/>
  <c r="X37" i="29"/>
  <c r="W38" i="29"/>
  <c r="X38" i="29"/>
  <c r="W39" i="29"/>
  <c r="X39" i="29"/>
  <c r="W40" i="29"/>
  <c r="X40" i="29"/>
  <c r="W41" i="29"/>
  <c r="X41" i="29"/>
  <c r="W42" i="29"/>
  <c r="X42" i="29"/>
  <c r="W43" i="29"/>
  <c r="X43" i="29"/>
  <c r="W44" i="29"/>
  <c r="X44" i="29"/>
  <c r="W45" i="29"/>
  <c r="X45" i="29"/>
  <c r="W46" i="29"/>
  <c r="X46" i="29"/>
  <c r="W47" i="29"/>
  <c r="X47" i="29"/>
  <c r="W48" i="29"/>
  <c r="X48" i="29"/>
  <c r="W49" i="29"/>
  <c r="X49" i="29"/>
  <c r="W50" i="29"/>
  <c r="X50" i="29"/>
  <c r="W9" i="29"/>
  <c r="X9" i="29"/>
  <c r="AF10" i="29"/>
  <c r="AF11" i="29"/>
  <c r="AF12" i="29"/>
  <c r="AF13" i="29"/>
  <c r="AF14" i="29"/>
  <c r="AF15" i="29"/>
  <c r="AF16" i="29"/>
  <c r="AF17" i="29"/>
  <c r="AF18" i="29"/>
  <c r="AF19" i="29"/>
  <c r="AF20" i="29"/>
  <c r="AF21" i="29"/>
  <c r="AF22" i="29"/>
  <c r="AF23" i="29"/>
  <c r="AF24" i="29"/>
  <c r="AF25" i="29"/>
  <c r="AF26" i="29"/>
  <c r="AF27" i="29"/>
  <c r="AF28" i="29"/>
  <c r="AF29" i="29"/>
  <c r="AF30" i="29"/>
  <c r="AF32" i="29"/>
  <c r="AF33" i="29"/>
  <c r="AF34" i="29"/>
  <c r="AF35" i="29"/>
  <c r="AF36" i="29"/>
  <c r="AF37" i="29"/>
  <c r="AF38" i="29"/>
  <c r="AF39" i="29"/>
  <c r="AF40" i="29"/>
  <c r="AF41" i="29"/>
  <c r="AF42" i="29"/>
  <c r="AF43" i="29"/>
  <c r="AF44" i="29"/>
  <c r="AF45" i="29"/>
  <c r="AF46" i="29"/>
  <c r="AF47" i="29"/>
  <c r="AF48" i="29"/>
  <c r="AF49" i="29"/>
  <c r="AF50" i="29"/>
  <c r="AF51" i="29"/>
  <c r="AF53" i="29"/>
  <c r="AF54" i="29"/>
  <c r="AE10" i="29"/>
  <c r="AE11" i="29"/>
  <c r="AE12" i="29"/>
  <c r="AE13" i="29"/>
  <c r="AE14" i="29"/>
  <c r="AE15" i="29"/>
  <c r="AE16" i="29"/>
  <c r="AE17" i="29"/>
  <c r="AE18" i="29"/>
  <c r="AE19" i="29"/>
  <c r="AE20" i="29"/>
  <c r="AE21" i="29"/>
  <c r="AE22" i="29"/>
  <c r="AE23" i="29"/>
  <c r="AE24" i="29"/>
  <c r="AE25" i="29"/>
  <c r="AE26" i="29"/>
  <c r="AE27" i="29"/>
  <c r="AE28" i="29"/>
  <c r="AE29" i="29"/>
  <c r="AE30" i="29"/>
  <c r="AE32" i="29"/>
  <c r="AE33" i="29"/>
  <c r="AE34" i="29"/>
  <c r="AE35" i="29"/>
  <c r="AE36" i="29"/>
  <c r="AE37" i="29"/>
  <c r="AE38" i="29"/>
  <c r="AE39" i="29"/>
  <c r="AE40" i="29"/>
  <c r="AE41" i="29"/>
  <c r="AE42" i="29"/>
  <c r="AE43" i="29"/>
  <c r="AE44" i="29"/>
  <c r="AE45" i="29"/>
  <c r="AE46" i="29"/>
  <c r="AE47" i="29"/>
  <c r="AE48" i="29"/>
  <c r="AE49" i="29"/>
  <c r="AE50" i="29"/>
  <c r="AE51" i="29"/>
  <c r="AE53" i="29"/>
  <c r="AE54" i="29"/>
  <c r="AB10" i="29"/>
  <c r="AB11" i="29"/>
  <c r="AB12" i="29"/>
  <c r="AB13" i="29"/>
  <c r="AB14" i="29"/>
  <c r="AB15" i="29"/>
  <c r="AB16" i="29"/>
  <c r="AB17" i="29"/>
  <c r="AB18" i="29"/>
  <c r="AB19" i="29"/>
  <c r="AB20" i="29"/>
  <c r="AB21" i="29"/>
  <c r="AB22" i="29"/>
  <c r="AB23" i="29"/>
  <c r="AB24" i="29"/>
  <c r="AB25" i="29"/>
  <c r="AB26" i="29"/>
  <c r="AB27" i="29"/>
  <c r="AB28" i="29"/>
  <c r="AB29" i="29"/>
  <c r="AB30" i="29"/>
  <c r="AB32" i="29"/>
  <c r="AB33" i="29"/>
  <c r="AB34" i="29"/>
  <c r="AB35" i="29"/>
  <c r="AB36" i="29"/>
  <c r="AB37" i="29"/>
  <c r="AB38" i="29"/>
  <c r="AB39" i="29"/>
  <c r="AB40" i="29"/>
  <c r="AB41" i="29"/>
  <c r="AB42" i="29"/>
  <c r="AB43" i="29"/>
  <c r="AB44" i="29"/>
  <c r="AB45" i="29"/>
  <c r="AB46" i="29"/>
  <c r="AB47" i="29"/>
  <c r="AB48" i="29"/>
  <c r="AB49" i="29"/>
  <c r="AB50" i="29"/>
  <c r="AB51" i="29"/>
  <c r="AB53" i="29"/>
  <c r="AA10" i="29"/>
  <c r="AA11" i="29"/>
  <c r="AA12" i="29"/>
  <c r="AA13" i="29"/>
  <c r="AA14" i="29"/>
  <c r="AA15" i="29"/>
  <c r="AA16" i="29"/>
  <c r="AA17" i="29"/>
  <c r="AA18" i="29"/>
  <c r="AA19" i="29"/>
  <c r="AA20" i="29"/>
  <c r="AA21" i="29"/>
  <c r="AA22" i="29"/>
  <c r="AA23" i="29"/>
  <c r="AA24" i="29"/>
  <c r="AA25" i="29"/>
  <c r="AA26" i="29"/>
  <c r="AA27" i="29"/>
  <c r="AA28" i="29"/>
  <c r="AA29" i="29"/>
  <c r="AA30" i="29"/>
  <c r="AA32" i="29"/>
  <c r="AA33" i="29"/>
  <c r="AA34" i="29"/>
  <c r="AA35" i="29"/>
  <c r="AA36" i="29"/>
  <c r="AA37" i="29"/>
  <c r="AA38" i="29"/>
  <c r="AA39" i="29"/>
  <c r="AA40" i="29"/>
  <c r="AA41" i="29"/>
  <c r="AA42" i="29"/>
  <c r="AA43" i="29"/>
  <c r="AA44" i="29"/>
  <c r="AA45" i="29"/>
  <c r="AA46" i="29"/>
  <c r="AA47" i="29"/>
  <c r="AA48" i="29"/>
  <c r="AA49" i="29"/>
  <c r="AA50" i="29"/>
  <c r="AA51" i="29"/>
  <c r="AA53" i="29"/>
  <c r="S10" i="29"/>
  <c r="T10" i="29"/>
  <c r="S11" i="29"/>
  <c r="T11" i="29"/>
  <c r="S12" i="29"/>
  <c r="T12" i="29"/>
  <c r="S13" i="29"/>
  <c r="T13" i="29"/>
  <c r="S14" i="29"/>
  <c r="T14" i="29"/>
  <c r="S15" i="29"/>
  <c r="T15" i="29"/>
  <c r="S16" i="29"/>
  <c r="T16" i="29"/>
  <c r="S17" i="29"/>
  <c r="T17" i="29"/>
  <c r="S18" i="29"/>
  <c r="T18" i="29"/>
  <c r="S19" i="29"/>
  <c r="T19" i="29"/>
  <c r="S20" i="29"/>
  <c r="T20" i="29"/>
  <c r="S21" i="29"/>
  <c r="T21" i="29"/>
  <c r="S22" i="29"/>
  <c r="T22" i="29"/>
  <c r="S23" i="29"/>
  <c r="T23" i="29"/>
  <c r="S24" i="29"/>
  <c r="T24" i="29"/>
  <c r="S25" i="29"/>
  <c r="T25" i="29"/>
  <c r="S26" i="29"/>
  <c r="T26" i="29"/>
  <c r="S27" i="29"/>
  <c r="T27" i="29"/>
  <c r="S28" i="29"/>
  <c r="T28" i="29"/>
  <c r="S29" i="29"/>
  <c r="T29" i="29"/>
  <c r="S30" i="29"/>
  <c r="T30" i="29"/>
  <c r="S32" i="29"/>
  <c r="T32" i="29"/>
  <c r="S33" i="29"/>
  <c r="T33" i="29"/>
  <c r="S34" i="29"/>
  <c r="T34" i="29"/>
  <c r="S35" i="29"/>
  <c r="T35" i="29"/>
  <c r="S36" i="29"/>
  <c r="T36" i="29"/>
  <c r="S37" i="29"/>
  <c r="T37" i="29"/>
  <c r="S38" i="29"/>
  <c r="T38" i="29"/>
  <c r="S39" i="29"/>
  <c r="T39" i="29"/>
  <c r="S40" i="29"/>
  <c r="T40" i="29"/>
  <c r="S41" i="29"/>
  <c r="T41" i="29"/>
  <c r="S42" i="29"/>
  <c r="T42" i="29"/>
  <c r="S43" i="29"/>
  <c r="T43" i="29"/>
  <c r="S44" i="29"/>
  <c r="T44" i="29"/>
  <c r="S45" i="29"/>
  <c r="T45" i="29"/>
  <c r="S46" i="29"/>
  <c r="T46" i="29"/>
  <c r="S47" i="29"/>
  <c r="T47" i="29"/>
  <c r="S48" i="29"/>
  <c r="T48" i="29"/>
  <c r="S49" i="29"/>
  <c r="T49" i="29"/>
  <c r="S50" i="29"/>
  <c r="T50" i="29"/>
  <c r="N33" i="29"/>
  <c r="N39" i="29"/>
  <c r="M50" i="29"/>
  <c r="M49" i="29"/>
  <c r="M48" i="29"/>
  <c r="N47" i="29"/>
  <c r="M46" i="29"/>
  <c r="M45" i="29"/>
  <c r="M44" i="29"/>
  <c r="M43" i="29"/>
  <c r="N42" i="29"/>
  <c r="M41" i="29"/>
  <c r="M40" i="29"/>
  <c r="M39" i="29"/>
  <c r="M38" i="29"/>
  <c r="M37" i="29"/>
  <c r="M36" i="29"/>
  <c r="M35" i="29"/>
  <c r="M34" i="29"/>
  <c r="M33" i="29"/>
  <c r="M32" i="29"/>
  <c r="M30" i="29"/>
  <c r="M29" i="29"/>
  <c r="M28" i="29"/>
  <c r="M27" i="29"/>
  <c r="M26" i="29"/>
  <c r="M25" i="29"/>
  <c r="M24" i="29"/>
  <c r="M23" i="29"/>
  <c r="M22" i="29"/>
  <c r="M21" i="29"/>
  <c r="M20" i="29"/>
  <c r="M19" i="29"/>
  <c r="M18" i="29"/>
  <c r="M17" i="29"/>
  <c r="M16" i="29"/>
  <c r="M15" i="29"/>
  <c r="M14" i="29"/>
  <c r="M13" i="29"/>
  <c r="M12" i="29"/>
  <c r="M11" i="29"/>
  <c r="M10" i="29"/>
  <c r="N9" i="29"/>
  <c r="F10" i="29"/>
  <c r="G10" i="29" s="1"/>
  <c r="F11" i="29"/>
  <c r="G11" i="29" s="1"/>
  <c r="F12" i="29"/>
  <c r="G12" i="29" s="1"/>
  <c r="F13" i="29"/>
  <c r="G13" i="29" s="1"/>
  <c r="F14" i="29"/>
  <c r="H14" i="29" s="1"/>
  <c r="F15" i="29"/>
  <c r="G15" i="29" s="1"/>
  <c r="F16" i="29"/>
  <c r="G16" i="29" s="1"/>
  <c r="F17" i="29"/>
  <c r="G17" i="29" s="1"/>
  <c r="F18" i="29"/>
  <c r="G18" i="29" s="1"/>
  <c r="F19" i="29"/>
  <c r="G19" i="29" s="1"/>
  <c r="F20" i="29"/>
  <c r="G20" i="29" s="1"/>
  <c r="F21" i="29"/>
  <c r="H21" i="29" s="1"/>
  <c r="F22" i="29"/>
  <c r="G22" i="29" s="1"/>
  <c r="F23" i="29"/>
  <c r="G23" i="29" s="1"/>
  <c r="F24" i="29"/>
  <c r="G24" i="29" s="1"/>
  <c r="F25" i="29"/>
  <c r="G25" i="29" s="1"/>
  <c r="F26" i="29"/>
  <c r="H26" i="29" s="1"/>
  <c r="F27" i="29"/>
  <c r="H27" i="29" s="1"/>
  <c r="F28" i="29"/>
  <c r="G28" i="29" s="1"/>
  <c r="F29" i="29"/>
  <c r="G29" i="29" s="1"/>
  <c r="F30" i="29"/>
  <c r="G30" i="29" s="1"/>
  <c r="F31" i="29"/>
  <c r="G31" i="29" s="1"/>
  <c r="F32" i="29"/>
  <c r="G32" i="29" s="1"/>
  <c r="F33" i="29"/>
  <c r="G33" i="29" s="1"/>
  <c r="F34" i="29"/>
  <c r="G34" i="29" s="1"/>
  <c r="F35" i="29"/>
  <c r="G35" i="29" s="1"/>
  <c r="F36" i="29"/>
  <c r="G36" i="29" s="1"/>
  <c r="F37" i="29"/>
  <c r="G37" i="29" s="1"/>
  <c r="F38" i="29"/>
  <c r="H38" i="29" s="1"/>
  <c r="F39" i="29"/>
  <c r="H39" i="29" s="1"/>
  <c r="F40" i="29"/>
  <c r="G40" i="29" s="1"/>
  <c r="F41" i="29"/>
  <c r="G41" i="29" s="1"/>
  <c r="F42" i="29"/>
  <c r="G42" i="29" s="1"/>
  <c r="F43" i="29"/>
  <c r="G43" i="29" s="1"/>
  <c r="F44" i="29"/>
  <c r="H44" i="29" s="1"/>
  <c r="F45" i="29"/>
  <c r="G45" i="29" s="1"/>
  <c r="F46" i="29"/>
  <c r="G46" i="29" s="1"/>
  <c r="F47" i="29"/>
  <c r="G47" i="29" s="1"/>
  <c r="F48" i="29"/>
  <c r="H48" i="29" s="1"/>
  <c r="F49" i="29"/>
  <c r="G49" i="29" s="1"/>
  <c r="F50" i="29"/>
  <c r="G50" i="29" s="1"/>
  <c r="F9" i="29"/>
  <c r="G9" i="29" s="1"/>
  <c r="AX9" i="29"/>
  <c r="AW9" i="29"/>
  <c r="AR9" i="29"/>
  <c r="AQ9" i="29"/>
  <c r="AL9" i="29"/>
  <c r="AK9" i="29"/>
  <c r="AF9" i="29"/>
  <c r="AE9" i="29"/>
  <c r="AB9" i="29"/>
  <c r="AA9" i="29"/>
  <c r="T9" i="29"/>
  <c r="S9" i="29"/>
  <c r="G27" i="29" l="1"/>
  <c r="H22" i="29"/>
  <c r="G26" i="29"/>
  <c r="N38" i="29"/>
  <c r="H9" i="29"/>
  <c r="G39" i="29"/>
  <c r="H15" i="29"/>
  <c r="N49" i="29"/>
  <c r="N27" i="29"/>
  <c r="G38" i="29"/>
  <c r="H40" i="29"/>
  <c r="H16" i="29"/>
  <c r="H50" i="29"/>
  <c r="H34" i="29"/>
  <c r="G14" i="29"/>
  <c r="N48" i="29"/>
  <c r="N26" i="29"/>
  <c r="H10" i="29"/>
  <c r="N21" i="29"/>
  <c r="H49" i="29"/>
  <c r="H28" i="29"/>
  <c r="M47" i="29"/>
  <c r="N15" i="29"/>
  <c r="N44" i="29"/>
  <c r="G48" i="29"/>
  <c r="M42" i="29"/>
  <c r="N14" i="29"/>
  <c r="H33" i="29"/>
  <c r="N43" i="29"/>
  <c r="N32" i="29"/>
  <c r="N20" i="29"/>
  <c r="G44" i="29"/>
  <c r="G21" i="29"/>
  <c r="M9" i="29"/>
  <c r="H43" i="29"/>
  <c r="H32" i="29"/>
  <c r="H20" i="29"/>
  <c r="N37" i="29"/>
  <c r="N31" i="29"/>
  <c r="N25" i="29"/>
  <c r="N19" i="29"/>
  <c r="N13" i="29"/>
  <c r="H47" i="29"/>
  <c r="H42" i="29"/>
  <c r="H37" i="29"/>
  <c r="H31" i="29"/>
  <c r="H25" i="29"/>
  <c r="H19" i="29"/>
  <c r="H13" i="29"/>
  <c r="N46" i="29"/>
  <c r="N36" i="29"/>
  <c r="N30" i="29"/>
  <c r="N24" i="29"/>
  <c r="N18" i="29"/>
  <c r="N12" i="29"/>
  <c r="H46" i="29"/>
  <c r="H36" i="29"/>
  <c r="H30" i="29"/>
  <c r="H24" i="29"/>
  <c r="H18" i="29"/>
  <c r="H12" i="29"/>
  <c r="N45" i="29"/>
  <c r="N41" i="29"/>
  <c r="N35" i="29"/>
  <c r="N29" i="29"/>
  <c r="N23" i="29"/>
  <c r="N17" i="29"/>
  <c r="N11" i="29"/>
  <c r="H45" i="29"/>
  <c r="H41" i="29"/>
  <c r="H35" i="29"/>
  <c r="H29" i="29"/>
  <c r="H23" i="29"/>
  <c r="H17" i="29"/>
  <c r="H11" i="29"/>
  <c r="N50" i="29"/>
  <c r="N40" i="29"/>
  <c r="N34" i="29"/>
  <c r="N28" i="29"/>
  <c r="N22" i="29"/>
  <c r="N16" i="29"/>
  <c r="N10" i="29"/>
</calcChain>
</file>

<file path=xl/sharedStrings.xml><?xml version="1.0" encoding="utf-8"?>
<sst xmlns="http://schemas.openxmlformats.org/spreadsheetml/2006/main" count="192" uniqueCount="129">
  <si>
    <t>Name of Students</t>
  </si>
  <si>
    <t>Bangladesh International School &amp; College</t>
  </si>
  <si>
    <t>DOHS, Mohakhali, Dhaka Cantonment, Dhaka</t>
  </si>
  <si>
    <t>Roll No</t>
  </si>
  <si>
    <t>Reason</t>
  </si>
  <si>
    <t>ID</t>
  </si>
  <si>
    <t>No of Class Present</t>
  </si>
  <si>
    <t>No of Class Absent</t>
  </si>
  <si>
    <t xml:space="preserve">Percentage of Present </t>
  </si>
  <si>
    <t>Std III (Jasmine)</t>
  </si>
  <si>
    <t>002846</t>
  </si>
  <si>
    <t>Total Online Class=74</t>
  </si>
  <si>
    <t>March</t>
  </si>
  <si>
    <t>January</t>
  </si>
  <si>
    <t>February</t>
  </si>
  <si>
    <t>April</t>
  </si>
  <si>
    <t>May</t>
  </si>
  <si>
    <t>June</t>
  </si>
  <si>
    <t>July</t>
  </si>
  <si>
    <t>August</t>
  </si>
  <si>
    <t>September</t>
  </si>
  <si>
    <t>Present pds (Offline)</t>
  </si>
  <si>
    <t>Present pds (Online)</t>
  </si>
  <si>
    <t>003460</t>
  </si>
  <si>
    <t>Alhan Masroor</t>
  </si>
  <si>
    <t>003379</t>
  </si>
  <si>
    <t>Mirza Panna Bin Wazed</t>
  </si>
  <si>
    <t>003689</t>
  </si>
  <si>
    <t>Tahiya Najat</t>
  </si>
  <si>
    <t>003395</t>
  </si>
  <si>
    <t>Jawad Al Faiaz</t>
  </si>
  <si>
    <t>003514</t>
  </si>
  <si>
    <t>Urshia Fatima</t>
  </si>
  <si>
    <t>003392</t>
  </si>
  <si>
    <t>Shehran Abrar</t>
  </si>
  <si>
    <t>003377</t>
  </si>
  <si>
    <t>Tysir Safwan Jamal</t>
  </si>
  <si>
    <t>004212</t>
  </si>
  <si>
    <t>Jubaer Rahman Chowdhury Sayem</t>
  </si>
  <si>
    <t>004229</t>
  </si>
  <si>
    <t>Mahjabeen Manha Khan</t>
  </si>
  <si>
    <t>003443</t>
  </si>
  <si>
    <t>Mir Mahrus Ali</t>
  </si>
  <si>
    <t>003810</t>
  </si>
  <si>
    <t>Sidratul Muntaha</t>
  </si>
  <si>
    <t>004052</t>
  </si>
  <si>
    <t>Md. Afeef Eftekhar Ifrit</t>
  </si>
  <si>
    <t xml:space="preserve">004428         </t>
  </si>
  <si>
    <t>Md. Nayeemur Rahman Durlaub</t>
  </si>
  <si>
    <t>004435</t>
  </si>
  <si>
    <t>Safwan Zahan</t>
  </si>
  <si>
    <t>004480</t>
  </si>
  <si>
    <t>Mahir Mushfeq Munem</t>
  </si>
  <si>
    <t>004486</t>
  </si>
  <si>
    <t>M M Tanvir Rahman</t>
  </si>
  <si>
    <t>004505</t>
  </si>
  <si>
    <t>Shahan Sabib Al Anas</t>
  </si>
  <si>
    <t xml:space="preserve">004568         </t>
  </si>
  <si>
    <t>Naziba Salsabil</t>
  </si>
  <si>
    <t>004598</t>
  </si>
  <si>
    <t>Mst. Raisha Rahmatika</t>
  </si>
  <si>
    <t xml:space="preserve">004591         </t>
  </si>
  <si>
    <t>Namira Hoque Pathan</t>
  </si>
  <si>
    <t>004557</t>
  </si>
  <si>
    <t>Md. Rezwan Hasnat Nafiu</t>
  </si>
  <si>
    <t>004570</t>
  </si>
  <si>
    <t>Abu Bakr Lamim</t>
  </si>
  <si>
    <t>004635</t>
  </si>
  <si>
    <t>Shasmin Raya</t>
  </si>
  <si>
    <t>004455</t>
  </si>
  <si>
    <t>Mustaneer Rahman</t>
  </si>
  <si>
    <t>004427</t>
  </si>
  <si>
    <t>Tayaba Talukder</t>
  </si>
  <si>
    <t>004468</t>
  </si>
  <si>
    <t>Asif Al Yeasha</t>
  </si>
  <si>
    <t>004767</t>
  </si>
  <si>
    <t>BM Rayan Hasan</t>
  </si>
  <si>
    <t>004583</t>
  </si>
  <si>
    <t>Ahnaf Mohsin</t>
  </si>
  <si>
    <t>005456</t>
  </si>
  <si>
    <t>Faizan Ahmed</t>
  </si>
  <si>
    <t>005167</t>
  </si>
  <si>
    <t>Fatima Mehzabin Hasan</t>
  </si>
  <si>
    <t>004785</t>
  </si>
  <si>
    <t>Lubayna Mahmud</t>
  </si>
  <si>
    <t>005443</t>
  </si>
  <si>
    <t>M. A. Asfat</t>
  </si>
  <si>
    <t>005379</t>
  </si>
  <si>
    <t>Areeb Masood</t>
  </si>
  <si>
    <t>005747</t>
  </si>
  <si>
    <t>Mihran Tajwar Shayan</t>
  </si>
  <si>
    <t>005764</t>
  </si>
  <si>
    <t>004600</t>
  </si>
  <si>
    <t>Mollah Mohammad Hasan Shahabuddin</t>
  </si>
  <si>
    <t>006117</t>
  </si>
  <si>
    <t>Musayid Saalim</t>
  </si>
  <si>
    <t>006130</t>
  </si>
  <si>
    <t>Aisha Tasneem</t>
  </si>
  <si>
    <t>005396</t>
  </si>
  <si>
    <t>Mansura Khan</t>
  </si>
  <si>
    <t>006173</t>
  </si>
  <si>
    <t>Tahbeer Numair Khan</t>
  </si>
  <si>
    <t>006179</t>
  </si>
  <si>
    <t>Rishan Mahmud</t>
  </si>
  <si>
    <t>Online Attendance Report of 2022</t>
  </si>
  <si>
    <t>-</t>
  </si>
  <si>
    <t>005831</t>
  </si>
  <si>
    <t>Alia Nuzhat</t>
  </si>
  <si>
    <t>006427</t>
  </si>
  <si>
    <t>Areebah Roshan</t>
  </si>
  <si>
    <t>Total Online Class = 20</t>
  </si>
  <si>
    <t>Total Online Class = 17</t>
  </si>
  <si>
    <t>Sumehra Islam Sawda</t>
  </si>
  <si>
    <t>Total Working Day 15</t>
  </si>
  <si>
    <t>Total Working Day - 17</t>
  </si>
  <si>
    <t>Anisha Nawar</t>
  </si>
  <si>
    <t>Wahida Zaman Tasneem</t>
  </si>
  <si>
    <t>Zara Zebin Makhan</t>
  </si>
  <si>
    <t>004432</t>
  </si>
  <si>
    <t>004555</t>
  </si>
  <si>
    <t>Total Online Class = 7</t>
  </si>
  <si>
    <t>TC</t>
  </si>
  <si>
    <t>D/L</t>
  </si>
  <si>
    <t>Sreyashi Brownia</t>
  </si>
  <si>
    <t>003733</t>
  </si>
  <si>
    <t>Total Class = 20</t>
  </si>
  <si>
    <t>DL</t>
  </si>
  <si>
    <t>October</t>
  </si>
  <si>
    <t>Total Class =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</si>
</sst>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8"/>
      <name val="Arial"/>
      <family val="2"/>
    </font>
    <font>
      <sz val="15"/>
      <name val="Old English Text MT"/>
      <family val="4"/>
    </font>
    <font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sz val="10"/>
      <color theme="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theme="1"/>
      <name val="Times New Roman"/>
      <family val="1"/>
    </font>
    <font>
      <sz val="5"/>
      <name val="Times New Roman"/>
      <family val="1"/>
    </font>
    <font>
      <sz val="5"/>
      <name val="Arial"/>
      <family val="2"/>
    </font>
    <font>
      <sz val="12"/>
      <color rgb="FF393939"/>
      <name val="Times New Roman"/>
      <family val="1"/>
    </font>
    <font>
      <sz val="12"/>
      <name val="Arial"/>
      <family val="2"/>
    </font>
    <font>
      <sz val="12"/>
      <name val="Garamond"/>
      <family val="1"/>
    </font>
    <font>
      <sz val="12"/>
      <color theme="1" tint="0.34998626667073579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0" fillId="0" borderId="0" xfId="0" applyNumberFormat="1"/>
    <xf numFmtId="0" fontId="7" fillId="0" borderId="1" xfId="0" applyFont="1" applyBorder="1"/>
    <xf numFmtId="0" fontId="0" fillId="0" borderId="1" xfId="0" applyBorder="1" applyAlignment="1">
      <alignment horizontal="center"/>
    </xf>
    <xf numFmtId="0" fontId="8" fillId="0" borderId="1" xfId="0" applyFont="1" applyBorder="1"/>
    <xf numFmtId="0" fontId="8" fillId="0" borderId="2" xfId="0" applyFont="1" applyBorder="1"/>
    <xf numFmtId="0" fontId="11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1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 applyAlignment="1">
      <alignment horizontal="center" vertical="center" wrapText="1"/>
    </xf>
    <xf numFmtId="0" fontId="13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" fontId="17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8" fillId="2" borderId="2" xfId="0" applyFont="1" applyFill="1" applyBorder="1"/>
    <xf numFmtId="0" fontId="14" fillId="0" borderId="2" xfId="0" applyFont="1" applyBorder="1"/>
    <xf numFmtId="0" fontId="3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/>
    </xf>
    <xf numFmtId="0" fontId="0" fillId="0" borderId="2" xfId="0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6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10" fillId="0" borderId="6" xfId="0" applyFont="1" applyBorder="1"/>
    <xf numFmtId="0" fontId="7" fillId="0" borderId="6" xfId="0" applyFont="1" applyBorder="1"/>
    <xf numFmtId="0" fontId="8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top"/>
    </xf>
    <xf numFmtId="0" fontId="19" fillId="0" borderId="2" xfId="0" applyFont="1" applyBorder="1" applyAlignment="1">
      <alignment horizontal="center" vertical="top"/>
    </xf>
    <xf numFmtId="0" fontId="3" fillId="0" borderId="7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0" fillId="0" borderId="7" xfId="0" applyBorder="1"/>
    <xf numFmtId="0" fontId="17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center" wrapText="1"/>
    </xf>
    <xf numFmtId="49" fontId="8" fillId="0" borderId="7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left" vertical="center"/>
    </xf>
    <xf numFmtId="49" fontId="8" fillId="0" borderId="7" xfId="0" applyNumberFormat="1" applyFont="1" applyBorder="1" applyAlignment="1">
      <alignment vertical="center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/>
    </xf>
    <xf numFmtId="0" fontId="8" fillId="0" borderId="6" xfId="0" applyFont="1" applyBorder="1"/>
    <xf numFmtId="0" fontId="8" fillId="0" borderId="10" xfId="0" applyFont="1" applyBorder="1"/>
    <xf numFmtId="0" fontId="8" fillId="2" borderId="10" xfId="0" applyFont="1" applyFill="1" applyBorder="1"/>
    <xf numFmtId="0" fontId="0" fillId="0" borderId="6" xfId="0" applyBorder="1"/>
    <xf numFmtId="0" fontId="9" fillId="0" borderId="1" xfId="0" applyFont="1" applyBorder="1" applyAlignment="1">
      <alignment horizontal="center"/>
    </xf>
    <xf numFmtId="49" fontId="8" fillId="0" borderId="1" xfId="0" applyNumberFormat="1" applyFont="1" applyBorder="1"/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20" fillId="0" borderId="1" xfId="0" applyFont="1" applyBorder="1" applyAlignment="1">
      <alignment horizont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 anchor="t">
        <a:spAutoFit/>
      </a:bodyPr>
      <a:lstStyle>
        <a:defPPr>
          <a:lnSpc>
            <a:spcPts val="1000"/>
          </a:lnSpc>
          <a:defRPr sz="1100">
            <a:solidFill>
              <a:schemeClr val="tx1"/>
            </a:solidFill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E55"/>
  <sheetViews>
    <sheetView tabSelected="1" zoomScaleNormal="100" workbookViewId="0">
      <pane xSplit="3" ySplit="4" topLeftCell="AT28" activePane="bottomRight" state="frozen"/>
      <selection pane="topRight" activeCell="C1" sqref="C1"/>
      <selection pane="bottomLeft" activeCell="A5" sqref="A5"/>
      <selection pane="bottomRight" activeCell="BC20" sqref="BC20:BD20"/>
    </sheetView>
  </sheetViews>
  <sheetFormatPr defaultRowHeight="14.1" customHeight="1" x14ac:dyDescent="0.2"/>
  <cols>
    <col min="1" max="1" width="7" style="3" customWidth="1"/>
    <col min="2" max="2" width="4.7109375" customWidth="1"/>
    <col min="3" max="3" width="29.28515625" customWidth="1"/>
    <col min="4" max="4" width="10.7109375" customWidth="1"/>
    <col min="5" max="5" width="10.28515625" customWidth="1"/>
    <col min="6" max="14" width="12.7109375" customWidth="1"/>
    <col min="15" max="15" width="16.28515625" bestFit="1" customWidth="1"/>
    <col min="16" max="16" width="12" customWidth="1"/>
    <col min="17" max="17" width="11.140625" customWidth="1"/>
    <col min="18" max="24" width="12.7109375" customWidth="1"/>
    <col min="25" max="25" width="13.7109375" customWidth="1"/>
    <col min="26" max="26" width="14.5703125" customWidth="1"/>
    <col min="27" max="27" width="14.85546875" customWidth="1"/>
    <col min="28" max="28" width="11.7109375" bestFit="1" customWidth="1"/>
    <col min="29" max="29" width="13.5703125" customWidth="1"/>
    <col min="30" max="30" width="13.85546875" customWidth="1"/>
    <col min="31" max="31" width="14.7109375" customWidth="1"/>
    <col min="32" max="32" width="12.5703125" bestFit="1" customWidth="1"/>
    <col min="34" max="34" width="10.42578125" customWidth="1"/>
    <col min="35" max="35" width="11" customWidth="1"/>
    <col min="36" max="37" width="12.7109375" bestFit="1" customWidth="1"/>
    <col min="38" max="38" width="12.5703125" bestFit="1" customWidth="1"/>
    <col min="40" max="40" width="11.7109375" customWidth="1"/>
    <col min="41" max="41" width="10.7109375" customWidth="1"/>
    <col min="42" max="42" width="13" customWidth="1"/>
    <col min="43" max="43" width="12.85546875" customWidth="1"/>
    <col min="44" max="44" width="12.140625" customWidth="1"/>
    <col min="46" max="46" width="8.7109375" customWidth="1"/>
    <col min="47" max="47" width="8.140625" customWidth="1"/>
    <col min="48" max="48" width="14.140625" customWidth="1"/>
    <col min="49" max="49" width="12" customWidth="1"/>
    <col min="50" max="50" width="14.7109375" customWidth="1"/>
    <col min="51" max="51" width="14.5703125" customWidth="1"/>
    <col min="52" max="53" width="8.28515625" customWidth="1"/>
    <col min="54" max="54" width="13.5703125" customWidth="1"/>
    <col min="55" max="55" width="14.28515625" customWidth="1"/>
    <col min="56" max="56" width="14.42578125" customWidth="1"/>
  </cols>
  <sheetData>
    <row r="1" spans="1:57" ht="14.1" customHeight="1" x14ac:dyDescent="0.2">
      <c r="A1" s="81" t="s">
        <v>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38"/>
      <c r="Q1" s="38"/>
    </row>
    <row r="2" spans="1:57" ht="14.1" customHeight="1" x14ac:dyDescent="0.25">
      <c r="A2" s="88" t="s">
        <v>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37"/>
      <c r="Q2" s="37"/>
    </row>
    <row r="3" spans="1:57" ht="14.1" customHeight="1" x14ac:dyDescent="0.25">
      <c r="A3" s="82" t="s">
        <v>104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39"/>
      <c r="Q3" s="39"/>
    </row>
    <row r="4" spans="1:57" ht="14.1" customHeight="1" x14ac:dyDescent="0.25">
      <c r="A4" s="83" t="s">
        <v>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39"/>
      <c r="Q4" s="39"/>
    </row>
    <row r="5" spans="1:57" s="10" customFormat="1" ht="5.0999999999999996" customHeight="1" x14ac:dyDescent="0.2">
      <c r="A5" s="8"/>
      <c r="B5" s="9"/>
      <c r="C5" s="8"/>
      <c r="D5" s="8"/>
      <c r="E5" s="8"/>
      <c r="F5" s="9">
        <v>79</v>
      </c>
      <c r="G5" s="9"/>
      <c r="H5" s="9"/>
      <c r="I5" s="9"/>
      <c r="J5" s="8"/>
      <c r="K5" s="8"/>
      <c r="L5" s="8">
        <v>17</v>
      </c>
      <c r="M5" s="8"/>
      <c r="N5" s="8"/>
      <c r="O5" s="8"/>
      <c r="P5" s="8"/>
      <c r="Q5" s="8"/>
      <c r="R5" s="10">
        <v>20</v>
      </c>
      <c r="V5" s="10">
        <v>17</v>
      </c>
      <c r="AC5" s="10">
        <v>15</v>
      </c>
      <c r="AG5" s="10">
        <v>58</v>
      </c>
      <c r="AM5" s="10">
        <v>7</v>
      </c>
      <c r="AS5" s="10">
        <v>20</v>
      </c>
      <c r="AY5" s="10">
        <v>20</v>
      </c>
      <c r="BE5" s="10">
        <v>13</v>
      </c>
    </row>
    <row r="6" spans="1:57" ht="14.1" customHeight="1" x14ac:dyDescent="0.25">
      <c r="A6" s="89" t="s">
        <v>5</v>
      </c>
      <c r="B6" s="84" t="s">
        <v>3</v>
      </c>
      <c r="C6" s="85" t="s">
        <v>0</v>
      </c>
      <c r="D6" s="75" t="s">
        <v>13</v>
      </c>
      <c r="E6" s="76"/>
      <c r="F6" s="76"/>
      <c r="G6" s="76"/>
      <c r="H6" s="76"/>
      <c r="I6" s="77"/>
      <c r="J6" s="75" t="s">
        <v>14</v>
      </c>
      <c r="K6" s="76"/>
      <c r="L6" s="76"/>
      <c r="M6" s="76"/>
      <c r="N6" s="76"/>
      <c r="O6" s="77"/>
      <c r="P6" s="75" t="s">
        <v>12</v>
      </c>
      <c r="Q6" s="76"/>
      <c r="R6" s="76"/>
      <c r="S6" s="76"/>
      <c r="T6" s="76"/>
      <c r="U6" s="77"/>
      <c r="V6" s="76" t="s">
        <v>15</v>
      </c>
      <c r="W6" s="76"/>
      <c r="X6" s="76"/>
      <c r="Y6" s="77"/>
      <c r="Z6" s="76" t="s">
        <v>16</v>
      </c>
      <c r="AA6" s="76"/>
      <c r="AB6" s="76"/>
      <c r="AC6" s="77"/>
      <c r="AD6" s="76" t="s">
        <v>17</v>
      </c>
      <c r="AE6" s="76"/>
      <c r="AF6" s="76"/>
      <c r="AG6" s="77"/>
      <c r="AH6" s="75" t="s">
        <v>18</v>
      </c>
      <c r="AI6" s="76"/>
      <c r="AJ6" s="76"/>
      <c r="AK6" s="76"/>
      <c r="AL6" s="76"/>
      <c r="AM6" s="77"/>
      <c r="AN6" s="75" t="s">
        <v>19</v>
      </c>
      <c r="AO6" s="76"/>
      <c r="AP6" s="76"/>
      <c r="AQ6" s="76"/>
      <c r="AR6" s="76"/>
      <c r="AS6" s="77"/>
      <c r="AT6" s="75" t="s">
        <v>20</v>
      </c>
      <c r="AU6" s="76"/>
      <c r="AV6" s="76"/>
      <c r="AW6" s="76"/>
      <c r="AX6" s="76"/>
      <c r="AY6" s="77"/>
      <c r="AZ6" s="75" t="s">
        <v>127</v>
      </c>
      <c r="BA6" s="76"/>
      <c r="BB6" s="76"/>
      <c r="BC6" s="76"/>
      <c r="BD6" s="76"/>
      <c r="BE6" s="77"/>
    </row>
    <row r="7" spans="1:57" ht="15.75" customHeight="1" x14ac:dyDescent="0.2">
      <c r="A7" s="90"/>
      <c r="B7" s="84"/>
      <c r="C7" s="86"/>
      <c r="D7" s="78" t="s">
        <v>11</v>
      </c>
      <c r="E7" s="79"/>
      <c r="F7" s="79"/>
      <c r="G7" s="79"/>
      <c r="H7" s="79"/>
      <c r="I7" s="80"/>
      <c r="J7" s="78" t="s">
        <v>111</v>
      </c>
      <c r="K7" s="79"/>
      <c r="L7" s="79"/>
      <c r="M7" s="79"/>
      <c r="N7" s="79"/>
      <c r="O7" s="80"/>
      <c r="P7" s="78" t="s">
        <v>110</v>
      </c>
      <c r="Q7" s="79"/>
      <c r="R7" s="79"/>
      <c r="S7" s="79"/>
      <c r="T7" s="79"/>
      <c r="U7" s="80"/>
      <c r="V7" s="79"/>
      <c r="W7" s="79"/>
      <c r="X7" s="79"/>
      <c r="Y7" s="80"/>
      <c r="Z7" s="79" t="s">
        <v>113</v>
      </c>
      <c r="AA7" s="79"/>
      <c r="AB7" s="79"/>
      <c r="AC7" s="80"/>
      <c r="AD7" s="79" t="s">
        <v>114</v>
      </c>
      <c r="AE7" s="79"/>
      <c r="AF7" s="79"/>
      <c r="AG7" s="80"/>
      <c r="AH7" s="78" t="s">
        <v>120</v>
      </c>
      <c r="AI7" s="79"/>
      <c r="AJ7" s="79"/>
      <c r="AK7" s="79"/>
      <c r="AL7" s="79"/>
      <c r="AM7" s="80"/>
      <c r="AN7" s="78" t="s">
        <v>125</v>
      </c>
      <c r="AO7" s="79"/>
      <c r="AP7" s="79"/>
      <c r="AQ7" s="79"/>
      <c r="AR7" s="79"/>
      <c r="AS7" s="80"/>
      <c r="AT7" s="78" t="s">
        <v>125</v>
      </c>
      <c r="AU7" s="79"/>
      <c r="AV7" s="79"/>
      <c r="AW7" s="79"/>
      <c r="AX7" s="79"/>
      <c r="AY7" s="80"/>
      <c r="AZ7" s="78" t="s">
        <v>128</v>
      </c>
      <c r="BA7" s="79"/>
      <c r="BB7" s="79"/>
      <c r="BC7" s="79"/>
      <c r="BD7" s="79"/>
      <c r="BE7" s="80"/>
    </row>
    <row r="8" spans="1:57" ht="49.5" customHeight="1" x14ac:dyDescent="0.2">
      <c r="A8" s="91"/>
      <c r="B8" s="84"/>
      <c r="C8" s="87"/>
      <c r="D8" s="40" t="s">
        <v>21</v>
      </c>
      <c r="E8" s="40" t="s">
        <v>22</v>
      </c>
      <c r="F8" s="2" t="s">
        <v>6</v>
      </c>
      <c r="G8" s="2" t="s">
        <v>7</v>
      </c>
      <c r="H8" s="2" t="s">
        <v>8</v>
      </c>
      <c r="I8" s="1" t="s">
        <v>4</v>
      </c>
      <c r="J8" s="40" t="s">
        <v>21</v>
      </c>
      <c r="K8" s="40" t="s">
        <v>22</v>
      </c>
      <c r="L8" s="2" t="s">
        <v>6</v>
      </c>
      <c r="M8" s="2" t="s">
        <v>7</v>
      </c>
      <c r="N8" s="2" t="s">
        <v>8</v>
      </c>
      <c r="O8" s="1" t="s">
        <v>4</v>
      </c>
      <c r="P8" s="40" t="s">
        <v>21</v>
      </c>
      <c r="Q8" s="40" t="s">
        <v>22</v>
      </c>
      <c r="R8" s="2" t="s">
        <v>6</v>
      </c>
      <c r="S8" s="2" t="s">
        <v>7</v>
      </c>
      <c r="T8" s="2" t="s">
        <v>8</v>
      </c>
      <c r="U8" s="1" t="s">
        <v>4</v>
      </c>
      <c r="V8" s="2" t="s">
        <v>6</v>
      </c>
      <c r="W8" s="2" t="s">
        <v>7</v>
      </c>
      <c r="X8" s="2" t="s">
        <v>8</v>
      </c>
      <c r="Y8" s="1" t="s">
        <v>4</v>
      </c>
      <c r="Z8" s="2" t="s">
        <v>6</v>
      </c>
      <c r="AA8" s="2" t="s">
        <v>7</v>
      </c>
      <c r="AB8" s="2" t="s">
        <v>8</v>
      </c>
      <c r="AC8" s="1" t="s">
        <v>4</v>
      </c>
      <c r="AD8" s="2" t="s">
        <v>6</v>
      </c>
      <c r="AE8" s="2" t="s">
        <v>7</v>
      </c>
      <c r="AF8" s="2" t="s">
        <v>8</v>
      </c>
      <c r="AG8" s="1" t="s">
        <v>4</v>
      </c>
      <c r="AH8" s="40" t="s">
        <v>21</v>
      </c>
      <c r="AI8" s="40" t="s">
        <v>22</v>
      </c>
      <c r="AJ8" s="2" t="s">
        <v>6</v>
      </c>
      <c r="AK8" s="2" t="s">
        <v>7</v>
      </c>
      <c r="AL8" s="2" t="s">
        <v>8</v>
      </c>
      <c r="AM8" s="1" t="s">
        <v>4</v>
      </c>
      <c r="AN8" s="40" t="s">
        <v>21</v>
      </c>
      <c r="AO8" s="40" t="s">
        <v>22</v>
      </c>
      <c r="AP8" s="2" t="s">
        <v>6</v>
      </c>
      <c r="AQ8" s="2" t="s">
        <v>7</v>
      </c>
      <c r="AR8" s="2" t="s">
        <v>8</v>
      </c>
      <c r="AS8" s="1" t="s">
        <v>4</v>
      </c>
      <c r="AT8" s="40" t="s">
        <v>21</v>
      </c>
      <c r="AU8" s="40" t="s">
        <v>22</v>
      </c>
      <c r="AV8" s="2" t="s">
        <v>6</v>
      </c>
      <c r="AW8" s="2" t="s">
        <v>7</v>
      </c>
      <c r="AX8" s="2" t="s">
        <v>8</v>
      </c>
      <c r="AY8" s="1" t="s">
        <v>4</v>
      </c>
      <c r="AZ8" s="40" t="s">
        <v>21</v>
      </c>
      <c r="BA8" s="40" t="s">
        <v>22</v>
      </c>
      <c r="BB8" s="2" t="s">
        <v>6</v>
      </c>
      <c r="BC8" s="2" t="s">
        <v>7</v>
      </c>
      <c r="BD8" s="2" t="s">
        <v>8</v>
      </c>
      <c r="BE8" s="1" t="s">
        <v>4</v>
      </c>
    </row>
    <row r="9" spans="1:57" ht="14.1" customHeight="1" x14ac:dyDescent="0.25">
      <c r="A9" s="59" t="s">
        <v>23</v>
      </c>
      <c r="B9" s="18">
        <v>1</v>
      </c>
      <c r="C9" s="22" t="s">
        <v>24</v>
      </c>
      <c r="D9" s="47">
        <v>9</v>
      </c>
      <c r="E9" s="47">
        <v>70</v>
      </c>
      <c r="F9" s="12">
        <f>SUM(D9:E9)</f>
        <v>79</v>
      </c>
      <c r="G9" s="13">
        <f>($F$5-F9)</f>
        <v>0</v>
      </c>
      <c r="H9" s="14">
        <f>(F9*100)/$F$5</f>
        <v>100</v>
      </c>
      <c r="I9" s="15"/>
      <c r="J9" s="47">
        <v>2</v>
      </c>
      <c r="K9" s="47">
        <v>70</v>
      </c>
      <c r="L9" s="12">
        <v>17</v>
      </c>
      <c r="M9" s="16">
        <f>($L$5-L9)</f>
        <v>0</v>
      </c>
      <c r="N9" s="17">
        <f>(L9*100)/$L$5</f>
        <v>100</v>
      </c>
      <c r="O9" s="16"/>
      <c r="P9" s="16"/>
      <c r="Q9" s="16"/>
      <c r="R9" s="48">
        <v>20</v>
      </c>
      <c r="S9" s="11">
        <f>($R$5-R9)</f>
        <v>0</v>
      </c>
      <c r="T9" s="11">
        <f>(R9*100)/$R$5</f>
        <v>100</v>
      </c>
      <c r="U9" s="18"/>
      <c r="V9" s="25">
        <v>17</v>
      </c>
      <c r="W9" s="11">
        <f>($V$5-V9)</f>
        <v>0</v>
      </c>
      <c r="X9" s="11">
        <f>(V9*100)/$V$5</f>
        <v>100</v>
      </c>
      <c r="Y9" s="50"/>
      <c r="Z9" s="16">
        <v>14</v>
      </c>
      <c r="AA9" s="54">
        <f>($AC$5-Z9)</f>
        <v>1</v>
      </c>
      <c r="AB9" s="27">
        <f>(Z9*100)/$AC$5</f>
        <v>93.333333333333329</v>
      </c>
      <c r="AC9" s="26"/>
      <c r="AD9" s="16">
        <v>17</v>
      </c>
      <c r="AE9" s="28">
        <f>($AG$5-AD9)</f>
        <v>41</v>
      </c>
      <c r="AF9" s="29">
        <f>(AD9*100)/$AG$5</f>
        <v>29.310344827586206</v>
      </c>
      <c r="AG9" s="30"/>
      <c r="AH9" s="30"/>
      <c r="AI9" s="30"/>
      <c r="AJ9" s="70">
        <v>6</v>
      </c>
      <c r="AK9" s="16">
        <f>($AM$5-AJ9)</f>
        <v>1</v>
      </c>
      <c r="AL9" s="17">
        <f>(AJ9*100)/$AM$5</f>
        <v>85.714285714285708</v>
      </c>
      <c r="AM9" s="16"/>
      <c r="AN9" s="16"/>
      <c r="AO9" s="16"/>
      <c r="AP9" s="28">
        <v>18</v>
      </c>
      <c r="AQ9" s="28">
        <f>$AS$5-AP9</f>
        <v>2</v>
      </c>
      <c r="AR9" s="29">
        <f>(AP9*100)/$AS$5</f>
        <v>90</v>
      </c>
      <c r="AS9" s="28"/>
      <c r="AT9" s="41"/>
      <c r="AU9" s="41"/>
      <c r="AV9" s="5">
        <v>20</v>
      </c>
      <c r="AW9" s="28">
        <f>$AY$5-AV9</f>
        <v>0</v>
      </c>
      <c r="AX9" s="29">
        <f>(AV9*100)/$AY$5</f>
        <v>100</v>
      </c>
      <c r="AY9" s="42"/>
      <c r="AZ9" s="41"/>
      <c r="BA9" s="41"/>
      <c r="BB9" s="92">
        <v>11</v>
      </c>
      <c r="BC9" s="28">
        <f>$BE$5-BB9</f>
        <v>2</v>
      </c>
      <c r="BD9" s="29">
        <f>(BB9*100)/$BE$5</f>
        <v>84.615384615384613</v>
      </c>
      <c r="BE9" s="42"/>
    </row>
    <row r="10" spans="1:57" ht="14.1" customHeight="1" x14ac:dyDescent="0.25">
      <c r="A10" s="59" t="s">
        <v>25</v>
      </c>
      <c r="B10" s="18">
        <v>2</v>
      </c>
      <c r="C10" s="22" t="s">
        <v>26</v>
      </c>
      <c r="D10" s="43"/>
      <c r="E10" s="43"/>
      <c r="F10" s="12">
        <f t="shared" ref="F10:F50" si="0">SUM(D10:E10)</f>
        <v>0</v>
      </c>
      <c r="G10" s="13">
        <f t="shared" ref="G10:G50" si="1">($F$5-F10)</f>
        <v>79</v>
      </c>
      <c r="H10" s="14">
        <f t="shared" ref="H10:H50" si="2">(F10*100)/$F$5</f>
        <v>0</v>
      </c>
      <c r="I10" s="15"/>
      <c r="J10" s="43"/>
      <c r="K10" s="43"/>
      <c r="L10" s="12">
        <v>16</v>
      </c>
      <c r="M10" s="16">
        <f t="shared" ref="M10:M50" si="3">($L$5-L10)</f>
        <v>1</v>
      </c>
      <c r="N10" s="17">
        <f t="shared" ref="N10:N50" si="4">(L10*100)/$L$5</f>
        <v>94.117647058823536</v>
      </c>
      <c r="O10" s="16"/>
      <c r="P10" s="16"/>
      <c r="Q10" s="16"/>
      <c r="R10" s="48">
        <v>16</v>
      </c>
      <c r="S10" s="11">
        <f t="shared" ref="S10:S50" si="5">($R$5-R10)</f>
        <v>4</v>
      </c>
      <c r="T10" s="11">
        <f t="shared" ref="T10:T50" si="6">(R10*100)/$R$5</f>
        <v>80</v>
      </c>
      <c r="U10" s="18"/>
      <c r="V10" s="25">
        <v>12</v>
      </c>
      <c r="W10" s="11">
        <f t="shared" ref="W10:W50" si="7">($V$5-V10)</f>
        <v>5</v>
      </c>
      <c r="X10" s="11">
        <f t="shared" ref="X10:X50" si="8">(V10*100)/$V$5</f>
        <v>70.588235294117652</v>
      </c>
      <c r="Y10" s="50"/>
      <c r="Z10" s="16">
        <v>15</v>
      </c>
      <c r="AA10" s="54">
        <f t="shared" ref="AA10:AA53" si="9">($AC$5-Z10)</f>
        <v>0</v>
      </c>
      <c r="AB10" s="27">
        <f t="shared" ref="AB10:AB53" si="10">(Z10*100)/$AC$5</f>
        <v>100</v>
      </c>
      <c r="AC10" s="26"/>
      <c r="AD10" s="16">
        <v>16</v>
      </c>
      <c r="AE10" s="28">
        <f t="shared" ref="AE10:AE54" si="11">($AG$5-AD10)</f>
        <v>42</v>
      </c>
      <c r="AF10" s="29">
        <f t="shared" ref="AF10:AF54" si="12">(AD10*100)/$AG$5</f>
        <v>27.586206896551722</v>
      </c>
      <c r="AG10" s="30"/>
      <c r="AH10" s="30"/>
      <c r="AI10" s="30"/>
      <c r="AJ10" s="70">
        <v>5</v>
      </c>
      <c r="AK10" s="16">
        <f t="shared" ref="AK10:AK54" si="13">($AM$5-AJ10)</f>
        <v>2</v>
      </c>
      <c r="AL10" s="17">
        <f t="shared" ref="AL10:AL54" si="14">(AJ10*100)/$AM$5</f>
        <v>71.428571428571431</v>
      </c>
      <c r="AM10" s="16"/>
      <c r="AN10" s="16"/>
      <c r="AO10" s="16"/>
      <c r="AP10" s="28">
        <v>20</v>
      </c>
      <c r="AQ10" s="28">
        <f t="shared" ref="AQ10:AQ55" si="15">$AS$5-AP10</f>
        <v>0</v>
      </c>
      <c r="AR10" s="29">
        <f t="shared" ref="AR10:AR55" si="16">(AP10*100)/$AS$5</f>
        <v>100</v>
      </c>
      <c r="AS10" s="28"/>
      <c r="AT10" s="41"/>
      <c r="AU10" s="41"/>
      <c r="AV10" s="5">
        <v>15</v>
      </c>
      <c r="AW10" s="28">
        <f t="shared" ref="AW10:AW55" si="17">$AY$5-AV10</f>
        <v>5</v>
      </c>
      <c r="AX10" s="29">
        <f t="shared" ref="AX10:AX55" si="18">(AV10*100)/$AY$5</f>
        <v>75</v>
      </c>
      <c r="AY10" s="42"/>
      <c r="AZ10" s="41"/>
      <c r="BA10" s="41"/>
      <c r="BB10" s="92">
        <v>13</v>
      </c>
      <c r="BC10" s="28">
        <f t="shared" ref="BC10:BC55" si="19">$BE$5-BB10</f>
        <v>0</v>
      </c>
      <c r="BD10" s="29">
        <f t="shared" ref="BD10:BD55" si="20">(BB10*100)/$BE$5</f>
        <v>100</v>
      </c>
      <c r="BE10" s="42"/>
    </row>
    <row r="11" spans="1:57" ht="14.1" customHeight="1" x14ac:dyDescent="0.25">
      <c r="A11" s="59" t="s">
        <v>27</v>
      </c>
      <c r="B11" s="18">
        <v>3</v>
      </c>
      <c r="C11" s="19" t="s">
        <v>28</v>
      </c>
      <c r="D11" s="43"/>
      <c r="E11" s="43"/>
      <c r="F11" s="12">
        <f t="shared" si="0"/>
        <v>0</v>
      </c>
      <c r="G11" s="13">
        <f t="shared" si="1"/>
        <v>79</v>
      </c>
      <c r="H11" s="14">
        <f t="shared" si="2"/>
        <v>0</v>
      </c>
      <c r="I11" s="15"/>
      <c r="J11" s="43"/>
      <c r="K11" s="43"/>
      <c r="L11" s="12">
        <v>13</v>
      </c>
      <c r="M11" s="16">
        <f t="shared" si="3"/>
        <v>4</v>
      </c>
      <c r="N11" s="17">
        <f t="shared" si="4"/>
        <v>76.470588235294116</v>
      </c>
      <c r="O11" s="16"/>
      <c r="P11" s="16"/>
      <c r="Q11" s="16"/>
      <c r="R11" s="48">
        <v>13</v>
      </c>
      <c r="S11" s="11">
        <f t="shared" si="5"/>
        <v>7</v>
      </c>
      <c r="T11" s="11">
        <f t="shared" si="6"/>
        <v>65</v>
      </c>
      <c r="U11" s="18"/>
      <c r="V11" s="25">
        <v>11</v>
      </c>
      <c r="W11" s="11">
        <f t="shared" si="7"/>
        <v>6</v>
      </c>
      <c r="X11" s="11">
        <f t="shared" si="8"/>
        <v>64.705882352941174</v>
      </c>
      <c r="Y11" s="50"/>
      <c r="Z11" s="16">
        <v>13</v>
      </c>
      <c r="AA11" s="54">
        <f t="shared" si="9"/>
        <v>2</v>
      </c>
      <c r="AB11" s="27">
        <f t="shared" si="10"/>
        <v>86.666666666666671</v>
      </c>
      <c r="AC11" s="26"/>
      <c r="AD11" s="16">
        <v>14</v>
      </c>
      <c r="AE11" s="28">
        <f t="shared" si="11"/>
        <v>44</v>
      </c>
      <c r="AF11" s="29">
        <f t="shared" si="12"/>
        <v>24.137931034482758</v>
      </c>
      <c r="AG11" s="30"/>
      <c r="AH11" s="30"/>
      <c r="AI11" s="30"/>
      <c r="AJ11" s="70">
        <v>5</v>
      </c>
      <c r="AK11" s="16">
        <f t="shared" si="13"/>
        <v>2</v>
      </c>
      <c r="AL11" s="17">
        <f t="shared" si="14"/>
        <v>71.428571428571431</v>
      </c>
      <c r="AM11" s="16"/>
      <c r="AN11" s="16"/>
      <c r="AO11" s="16"/>
      <c r="AP11" s="28">
        <v>19</v>
      </c>
      <c r="AQ11" s="28">
        <f t="shared" si="15"/>
        <v>1</v>
      </c>
      <c r="AR11" s="29">
        <f t="shared" si="16"/>
        <v>95</v>
      </c>
      <c r="AS11" s="28"/>
      <c r="AT11" s="41"/>
      <c r="AU11" s="41"/>
      <c r="AV11" s="5">
        <v>14</v>
      </c>
      <c r="AW11" s="28">
        <f t="shared" si="17"/>
        <v>6</v>
      </c>
      <c r="AX11" s="29">
        <f t="shared" si="18"/>
        <v>70</v>
      </c>
      <c r="AY11" s="42"/>
      <c r="AZ11" s="41"/>
      <c r="BA11" s="41"/>
      <c r="BB11" s="92">
        <v>11</v>
      </c>
      <c r="BC11" s="28">
        <f t="shared" si="19"/>
        <v>2</v>
      </c>
      <c r="BD11" s="29">
        <f t="shared" si="20"/>
        <v>84.615384615384613</v>
      </c>
      <c r="BE11" s="42"/>
    </row>
    <row r="12" spans="1:57" ht="14.1" customHeight="1" x14ac:dyDescent="0.25">
      <c r="A12" s="59" t="s">
        <v>29</v>
      </c>
      <c r="B12" s="18">
        <v>4</v>
      </c>
      <c r="C12" s="22" t="s">
        <v>30</v>
      </c>
      <c r="D12" s="43"/>
      <c r="E12" s="43"/>
      <c r="F12" s="12">
        <f t="shared" si="0"/>
        <v>0</v>
      </c>
      <c r="G12" s="13">
        <f t="shared" si="1"/>
        <v>79</v>
      </c>
      <c r="H12" s="14">
        <f t="shared" si="2"/>
        <v>0</v>
      </c>
      <c r="I12" s="15"/>
      <c r="J12" s="43"/>
      <c r="K12" s="43"/>
      <c r="L12" s="12">
        <v>17</v>
      </c>
      <c r="M12" s="16">
        <f t="shared" si="3"/>
        <v>0</v>
      </c>
      <c r="N12" s="17">
        <f t="shared" si="4"/>
        <v>100</v>
      </c>
      <c r="O12" s="16"/>
      <c r="P12" s="16"/>
      <c r="Q12" s="16"/>
      <c r="R12" s="48">
        <v>20</v>
      </c>
      <c r="S12" s="11">
        <f t="shared" si="5"/>
        <v>0</v>
      </c>
      <c r="T12" s="11">
        <f t="shared" si="6"/>
        <v>100</v>
      </c>
      <c r="U12" s="18"/>
      <c r="V12" s="25">
        <v>16</v>
      </c>
      <c r="W12" s="11">
        <f t="shared" si="7"/>
        <v>1</v>
      </c>
      <c r="X12" s="11">
        <f t="shared" si="8"/>
        <v>94.117647058823536</v>
      </c>
      <c r="Y12" s="50"/>
      <c r="Z12" s="16">
        <v>15</v>
      </c>
      <c r="AA12" s="54">
        <f t="shared" si="9"/>
        <v>0</v>
      </c>
      <c r="AB12" s="27">
        <f t="shared" si="10"/>
        <v>100</v>
      </c>
      <c r="AC12" s="26"/>
      <c r="AD12" s="16">
        <v>16</v>
      </c>
      <c r="AE12" s="28">
        <f t="shared" si="11"/>
        <v>42</v>
      </c>
      <c r="AF12" s="29">
        <f t="shared" si="12"/>
        <v>27.586206896551722</v>
      </c>
      <c r="AG12" s="30"/>
      <c r="AH12" s="30"/>
      <c r="AI12" s="30"/>
      <c r="AJ12" s="70">
        <v>6</v>
      </c>
      <c r="AK12" s="16">
        <f t="shared" si="13"/>
        <v>1</v>
      </c>
      <c r="AL12" s="17">
        <f t="shared" si="14"/>
        <v>85.714285714285708</v>
      </c>
      <c r="AM12" s="16"/>
      <c r="AN12" s="16"/>
      <c r="AO12" s="16"/>
      <c r="AP12" s="28">
        <v>18</v>
      </c>
      <c r="AQ12" s="28">
        <f t="shared" si="15"/>
        <v>2</v>
      </c>
      <c r="AR12" s="29">
        <f t="shared" si="16"/>
        <v>90</v>
      </c>
      <c r="AS12" s="28"/>
      <c r="AT12" s="41"/>
      <c r="AU12" s="41"/>
      <c r="AV12" s="5">
        <v>17</v>
      </c>
      <c r="AW12" s="28">
        <f t="shared" si="17"/>
        <v>3</v>
      </c>
      <c r="AX12" s="29">
        <f t="shared" si="18"/>
        <v>85</v>
      </c>
      <c r="AY12" s="42"/>
      <c r="AZ12" s="41"/>
      <c r="BA12" s="41"/>
      <c r="BB12" s="92">
        <v>11</v>
      </c>
      <c r="BC12" s="28">
        <f t="shared" si="19"/>
        <v>2</v>
      </c>
      <c r="BD12" s="29">
        <f t="shared" si="20"/>
        <v>84.615384615384613</v>
      </c>
      <c r="BE12" s="42"/>
    </row>
    <row r="13" spans="1:57" ht="14.1" customHeight="1" x14ac:dyDescent="0.25">
      <c r="A13" s="59" t="s">
        <v>31</v>
      </c>
      <c r="B13" s="18">
        <v>5</v>
      </c>
      <c r="C13" s="22" t="s">
        <v>32</v>
      </c>
      <c r="D13" s="43"/>
      <c r="E13" s="43"/>
      <c r="F13" s="12">
        <f t="shared" si="0"/>
        <v>0</v>
      </c>
      <c r="G13" s="13">
        <f t="shared" si="1"/>
        <v>79</v>
      </c>
      <c r="H13" s="14">
        <f t="shared" si="2"/>
        <v>0</v>
      </c>
      <c r="I13" s="15"/>
      <c r="J13" s="43"/>
      <c r="K13" s="43"/>
      <c r="L13" s="12">
        <v>17</v>
      </c>
      <c r="M13" s="16">
        <f t="shared" si="3"/>
        <v>0</v>
      </c>
      <c r="N13" s="17">
        <f t="shared" si="4"/>
        <v>100</v>
      </c>
      <c r="O13" s="16"/>
      <c r="P13" s="16"/>
      <c r="Q13" s="16"/>
      <c r="R13" s="48">
        <v>20</v>
      </c>
      <c r="S13" s="11">
        <f t="shared" si="5"/>
        <v>0</v>
      </c>
      <c r="T13" s="11">
        <f t="shared" si="6"/>
        <v>100</v>
      </c>
      <c r="U13" s="18"/>
      <c r="V13" s="25">
        <v>16</v>
      </c>
      <c r="W13" s="11">
        <f t="shared" si="7"/>
        <v>1</v>
      </c>
      <c r="X13" s="11">
        <f t="shared" si="8"/>
        <v>94.117647058823536</v>
      </c>
      <c r="Y13" s="50"/>
      <c r="Z13" s="16">
        <v>14</v>
      </c>
      <c r="AA13" s="54">
        <f t="shared" si="9"/>
        <v>1</v>
      </c>
      <c r="AB13" s="27">
        <f t="shared" si="10"/>
        <v>93.333333333333329</v>
      </c>
      <c r="AC13" s="26"/>
      <c r="AD13" s="16">
        <v>17</v>
      </c>
      <c r="AE13" s="28">
        <f t="shared" si="11"/>
        <v>41</v>
      </c>
      <c r="AF13" s="29">
        <f t="shared" si="12"/>
        <v>29.310344827586206</v>
      </c>
      <c r="AG13" s="30"/>
      <c r="AH13" s="30"/>
      <c r="AI13" s="30"/>
      <c r="AJ13" s="70">
        <v>7</v>
      </c>
      <c r="AK13" s="16">
        <f t="shared" si="13"/>
        <v>0</v>
      </c>
      <c r="AL13" s="17">
        <f t="shared" si="14"/>
        <v>100</v>
      </c>
      <c r="AM13" s="16"/>
      <c r="AN13" s="16"/>
      <c r="AO13" s="16"/>
      <c r="AP13" s="28">
        <v>20</v>
      </c>
      <c r="AQ13" s="28">
        <f t="shared" si="15"/>
        <v>0</v>
      </c>
      <c r="AR13" s="29">
        <f t="shared" si="16"/>
        <v>100</v>
      </c>
      <c r="AS13" s="28"/>
      <c r="AT13" s="41"/>
      <c r="AU13" s="41"/>
      <c r="AV13" s="5">
        <v>14</v>
      </c>
      <c r="AW13" s="28">
        <f t="shared" si="17"/>
        <v>6</v>
      </c>
      <c r="AX13" s="29">
        <f t="shared" si="18"/>
        <v>70</v>
      </c>
      <c r="AY13" s="42"/>
      <c r="AZ13" s="41"/>
      <c r="BA13" s="41"/>
      <c r="BB13" s="92">
        <v>12</v>
      </c>
      <c r="BC13" s="28">
        <f t="shared" si="19"/>
        <v>1</v>
      </c>
      <c r="BD13" s="29">
        <f t="shared" si="20"/>
        <v>92.307692307692307</v>
      </c>
      <c r="BE13" s="42"/>
    </row>
    <row r="14" spans="1:57" ht="14.1" customHeight="1" x14ac:dyDescent="0.25">
      <c r="A14" s="59" t="s">
        <v>33</v>
      </c>
      <c r="B14" s="25">
        <v>6</v>
      </c>
      <c r="C14" s="22" t="s">
        <v>34</v>
      </c>
      <c r="D14" s="43"/>
      <c r="E14" s="43"/>
      <c r="F14" s="12">
        <f t="shared" si="0"/>
        <v>0</v>
      </c>
      <c r="G14" s="13">
        <f t="shared" si="1"/>
        <v>79</v>
      </c>
      <c r="H14" s="14">
        <f t="shared" si="2"/>
        <v>0</v>
      </c>
      <c r="I14" s="15"/>
      <c r="J14" s="43"/>
      <c r="K14" s="43"/>
      <c r="L14" s="12">
        <v>16</v>
      </c>
      <c r="M14" s="16">
        <f t="shared" si="3"/>
        <v>1</v>
      </c>
      <c r="N14" s="17">
        <f t="shared" si="4"/>
        <v>94.117647058823536</v>
      </c>
      <c r="O14" s="16"/>
      <c r="P14" s="16"/>
      <c r="Q14" s="16"/>
      <c r="R14" s="48">
        <v>19</v>
      </c>
      <c r="S14" s="11">
        <f t="shared" si="5"/>
        <v>1</v>
      </c>
      <c r="T14" s="11">
        <f t="shared" si="6"/>
        <v>95</v>
      </c>
      <c r="U14" s="18"/>
      <c r="V14" s="25">
        <v>11</v>
      </c>
      <c r="W14" s="11">
        <f t="shared" si="7"/>
        <v>6</v>
      </c>
      <c r="X14" s="11">
        <f t="shared" si="8"/>
        <v>64.705882352941174</v>
      </c>
      <c r="Y14" s="50"/>
      <c r="Z14" s="16">
        <v>14</v>
      </c>
      <c r="AA14" s="54">
        <f t="shared" si="9"/>
        <v>1</v>
      </c>
      <c r="AB14" s="27">
        <f t="shared" si="10"/>
        <v>93.333333333333329</v>
      </c>
      <c r="AC14" s="26"/>
      <c r="AD14" s="16">
        <v>14</v>
      </c>
      <c r="AE14" s="28">
        <f t="shared" si="11"/>
        <v>44</v>
      </c>
      <c r="AF14" s="29">
        <f t="shared" si="12"/>
        <v>24.137931034482758</v>
      </c>
      <c r="AG14" s="30"/>
      <c r="AH14" s="30"/>
      <c r="AI14" s="30"/>
      <c r="AJ14" s="70">
        <v>7</v>
      </c>
      <c r="AK14" s="16">
        <f t="shared" si="13"/>
        <v>0</v>
      </c>
      <c r="AL14" s="17">
        <f t="shared" si="14"/>
        <v>100</v>
      </c>
      <c r="AM14" s="16"/>
      <c r="AN14" s="16"/>
      <c r="AO14" s="16"/>
      <c r="AP14" s="28">
        <v>19</v>
      </c>
      <c r="AQ14" s="28">
        <f t="shared" si="15"/>
        <v>1</v>
      </c>
      <c r="AR14" s="29">
        <f t="shared" si="16"/>
        <v>95</v>
      </c>
      <c r="AS14" s="28"/>
      <c r="AT14" s="41"/>
      <c r="AU14" s="41"/>
      <c r="AV14" s="5">
        <v>15</v>
      </c>
      <c r="AW14" s="28">
        <f t="shared" si="17"/>
        <v>5</v>
      </c>
      <c r="AX14" s="29">
        <f t="shared" si="18"/>
        <v>75</v>
      </c>
      <c r="AY14" s="42"/>
      <c r="AZ14" s="41"/>
      <c r="BA14" s="41"/>
      <c r="BB14" s="92">
        <v>10</v>
      </c>
      <c r="BC14" s="28">
        <f t="shared" si="19"/>
        <v>3</v>
      </c>
      <c r="BD14" s="29">
        <f t="shared" si="20"/>
        <v>76.92307692307692</v>
      </c>
      <c r="BE14" s="42"/>
    </row>
    <row r="15" spans="1:57" ht="14.1" customHeight="1" x14ac:dyDescent="0.25">
      <c r="A15" s="59" t="s">
        <v>35</v>
      </c>
      <c r="B15" s="25">
        <v>7</v>
      </c>
      <c r="C15" s="22" t="s">
        <v>36</v>
      </c>
      <c r="D15" s="43"/>
      <c r="E15" s="43"/>
      <c r="F15" s="12">
        <f t="shared" si="0"/>
        <v>0</v>
      </c>
      <c r="G15" s="13">
        <f t="shared" si="1"/>
        <v>79</v>
      </c>
      <c r="H15" s="14">
        <f t="shared" si="2"/>
        <v>0</v>
      </c>
      <c r="I15" s="15"/>
      <c r="J15" s="43"/>
      <c r="K15" s="43"/>
      <c r="L15" s="12">
        <v>16</v>
      </c>
      <c r="M15" s="16">
        <f t="shared" si="3"/>
        <v>1</v>
      </c>
      <c r="N15" s="17">
        <f t="shared" si="4"/>
        <v>94.117647058823536</v>
      </c>
      <c r="O15" s="16"/>
      <c r="P15" s="16"/>
      <c r="Q15" s="16"/>
      <c r="R15" s="48">
        <v>19</v>
      </c>
      <c r="S15" s="11">
        <f t="shared" si="5"/>
        <v>1</v>
      </c>
      <c r="T15" s="11">
        <f t="shared" si="6"/>
        <v>95</v>
      </c>
      <c r="U15" s="18"/>
      <c r="V15" s="25">
        <v>12</v>
      </c>
      <c r="W15" s="11">
        <f t="shared" si="7"/>
        <v>5</v>
      </c>
      <c r="X15" s="11">
        <f t="shared" si="8"/>
        <v>70.588235294117652</v>
      </c>
      <c r="Y15" s="50"/>
      <c r="Z15" s="16">
        <v>13</v>
      </c>
      <c r="AA15" s="54">
        <f t="shared" si="9"/>
        <v>2</v>
      </c>
      <c r="AB15" s="27">
        <f t="shared" si="10"/>
        <v>86.666666666666671</v>
      </c>
      <c r="AC15" s="26"/>
      <c r="AD15" s="16">
        <v>16</v>
      </c>
      <c r="AE15" s="28">
        <f t="shared" si="11"/>
        <v>42</v>
      </c>
      <c r="AF15" s="29">
        <f t="shared" si="12"/>
        <v>27.586206896551722</v>
      </c>
      <c r="AG15" s="30"/>
      <c r="AH15" s="30"/>
      <c r="AI15" s="30"/>
      <c r="AJ15" s="70">
        <v>0</v>
      </c>
      <c r="AK15" s="16">
        <f t="shared" si="13"/>
        <v>7</v>
      </c>
      <c r="AL15" s="17">
        <f t="shared" si="14"/>
        <v>0</v>
      </c>
      <c r="AM15" s="16" t="s">
        <v>122</v>
      </c>
      <c r="AN15" s="16"/>
      <c r="AO15" s="16"/>
      <c r="AP15" s="28">
        <v>8</v>
      </c>
      <c r="AQ15" s="28">
        <f t="shared" si="15"/>
        <v>12</v>
      </c>
      <c r="AR15" s="29">
        <f t="shared" si="16"/>
        <v>40</v>
      </c>
      <c r="AS15" s="28"/>
      <c r="AT15" s="41"/>
      <c r="AU15" s="41"/>
      <c r="AV15" s="5">
        <v>19</v>
      </c>
      <c r="AW15" s="28">
        <f t="shared" si="17"/>
        <v>1</v>
      </c>
      <c r="AX15" s="29">
        <f t="shared" si="18"/>
        <v>95</v>
      </c>
      <c r="AY15" s="42"/>
      <c r="AZ15" s="41"/>
      <c r="BA15" s="41"/>
      <c r="BB15" s="92">
        <v>11</v>
      </c>
      <c r="BC15" s="28">
        <f t="shared" si="19"/>
        <v>2</v>
      </c>
      <c r="BD15" s="29">
        <f t="shared" si="20"/>
        <v>84.615384615384613</v>
      </c>
      <c r="BE15" s="42"/>
    </row>
    <row r="16" spans="1:57" ht="14.1" customHeight="1" x14ac:dyDescent="0.25">
      <c r="A16" s="59" t="s">
        <v>37</v>
      </c>
      <c r="B16" s="25">
        <v>8</v>
      </c>
      <c r="C16" s="6" t="s">
        <v>38</v>
      </c>
      <c r="D16" s="43"/>
      <c r="E16" s="43"/>
      <c r="F16" s="12">
        <f t="shared" si="0"/>
        <v>0</v>
      </c>
      <c r="G16" s="13">
        <f t="shared" si="1"/>
        <v>79</v>
      </c>
      <c r="H16" s="14">
        <f t="shared" si="2"/>
        <v>0</v>
      </c>
      <c r="I16" s="15"/>
      <c r="J16" s="43"/>
      <c r="K16" s="43"/>
      <c r="L16" s="12">
        <v>17</v>
      </c>
      <c r="M16" s="16">
        <f t="shared" si="3"/>
        <v>0</v>
      </c>
      <c r="N16" s="17">
        <f t="shared" si="4"/>
        <v>100</v>
      </c>
      <c r="O16" s="16"/>
      <c r="P16" s="16"/>
      <c r="Q16" s="16"/>
      <c r="R16" s="48">
        <v>20</v>
      </c>
      <c r="S16" s="11">
        <f t="shared" si="5"/>
        <v>0</v>
      </c>
      <c r="T16" s="11">
        <f t="shared" si="6"/>
        <v>100</v>
      </c>
      <c r="U16" s="18"/>
      <c r="V16" s="25">
        <v>17</v>
      </c>
      <c r="W16" s="11">
        <f t="shared" si="7"/>
        <v>0</v>
      </c>
      <c r="X16" s="11">
        <f t="shared" si="8"/>
        <v>100</v>
      </c>
      <c r="Y16" s="50"/>
      <c r="Z16" s="16">
        <v>15</v>
      </c>
      <c r="AA16" s="54">
        <f t="shared" si="9"/>
        <v>0</v>
      </c>
      <c r="AB16" s="27">
        <f t="shared" si="10"/>
        <v>100</v>
      </c>
      <c r="AC16" s="26"/>
      <c r="AD16" s="16">
        <v>17</v>
      </c>
      <c r="AE16" s="28">
        <f t="shared" si="11"/>
        <v>41</v>
      </c>
      <c r="AF16" s="29">
        <f t="shared" si="12"/>
        <v>29.310344827586206</v>
      </c>
      <c r="AG16" s="30"/>
      <c r="AH16" s="30"/>
      <c r="AI16" s="30"/>
      <c r="AK16" s="16">
        <f t="shared" si="13"/>
        <v>7</v>
      </c>
      <c r="AL16" s="17">
        <f t="shared" si="14"/>
        <v>0</v>
      </c>
      <c r="AM16" s="16" t="s">
        <v>121</v>
      </c>
      <c r="AN16" s="16"/>
      <c r="AO16" s="16"/>
      <c r="AP16" s="28"/>
      <c r="AQ16" s="28"/>
      <c r="AR16" s="29"/>
      <c r="AS16" s="28"/>
      <c r="AT16" s="41"/>
      <c r="AU16" s="41"/>
      <c r="AW16" s="28"/>
      <c r="AX16" s="29"/>
      <c r="AY16" s="42"/>
      <c r="AZ16" s="41"/>
      <c r="BA16" s="41"/>
      <c r="BB16" s="30"/>
      <c r="BC16" s="28"/>
      <c r="BD16" s="29"/>
      <c r="BE16" s="42"/>
    </row>
    <row r="17" spans="1:57" ht="14.1" customHeight="1" x14ac:dyDescent="0.25">
      <c r="A17" s="59" t="s">
        <v>39</v>
      </c>
      <c r="B17" s="25">
        <v>9</v>
      </c>
      <c r="C17" s="22" t="s">
        <v>40</v>
      </c>
      <c r="D17" s="43"/>
      <c r="E17" s="43"/>
      <c r="F17" s="12">
        <f t="shared" si="0"/>
        <v>0</v>
      </c>
      <c r="G17" s="13">
        <f t="shared" si="1"/>
        <v>79</v>
      </c>
      <c r="H17" s="14">
        <f t="shared" si="2"/>
        <v>0</v>
      </c>
      <c r="I17" s="15"/>
      <c r="J17" s="43"/>
      <c r="K17" s="43"/>
      <c r="L17" s="12">
        <v>16</v>
      </c>
      <c r="M17" s="16">
        <f t="shared" si="3"/>
        <v>1</v>
      </c>
      <c r="N17" s="17">
        <f t="shared" si="4"/>
        <v>94.117647058823536</v>
      </c>
      <c r="O17" s="16"/>
      <c r="P17" s="16"/>
      <c r="Q17" s="16"/>
      <c r="R17" s="48">
        <v>19</v>
      </c>
      <c r="S17" s="11">
        <f t="shared" si="5"/>
        <v>1</v>
      </c>
      <c r="T17" s="11">
        <f t="shared" si="6"/>
        <v>95</v>
      </c>
      <c r="U17" s="18"/>
      <c r="V17" s="25">
        <v>12</v>
      </c>
      <c r="W17" s="11">
        <f t="shared" si="7"/>
        <v>5</v>
      </c>
      <c r="X17" s="11">
        <f t="shared" si="8"/>
        <v>70.588235294117652</v>
      </c>
      <c r="Y17" s="50"/>
      <c r="Z17" s="16">
        <v>14</v>
      </c>
      <c r="AA17" s="54">
        <f t="shared" si="9"/>
        <v>1</v>
      </c>
      <c r="AB17" s="27">
        <f t="shared" si="10"/>
        <v>93.333333333333329</v>
      </c>
      <c r="AC17" s="26"/>
      <c r="AD17" s="16">
        <v>14</v>
      </c>
      <c r="AE17" s="28">
        <f t="shared" si="11"/>
        <v>44</v>
      </c>
      <c r="AF17" s="29">
        <f t="shared" si="12"/>
        <v>24.137931034482758</v>
      </c>
      <c r="AG17" s="30"/>
      <c r="AH17" s="30"/>
      <c r="AI17" s="30"/>
      <c r="AJ17" s="70">
        <v>7</v>
      </c>
      <c r="AK17" s="16">
        <f t="shared" si="13"/>
        <v>0</v>
      </c>
      <c r="AL17" s="17">
        <f t="shared" si="14"/>
        <v>100</v>
      </c>
      <c r="AM17" s="16"/>
      <c r="AN17" s="16"/>
      <c r="AO17" s="16"/>
      <c r="AP17" s="28">
        <v>20</v>
      </c>
      <c r="AQ17" s="28">
        <f t="shared" si="15"/>
        <v>0</v>
      </c>
      <c r="AR17" s="29">
        <f t="shared" si="16"/>
        <v>100</v>
      </c>
      <c r="AS17" s="28"/>
      <c r="AT17" s="41"/>
      <c r="AU17" s="41"/>
      <c r="AV17" s="5">
        <v>19</v>
      </c>
      <c r="AW17" s="28">
        <f t="shared" si="17"/>
        <v>1</v>
      </c>
      <c r="AX17" s="29">
        <f t="shared" si="18"/>
        <v>95</v>
      </c>
      <c r="AY17" s="42"/>
      <c r="AZ17" s="41"/>
      <c r="BA17" s="41"/>
      <c r="BB17" s="92">
        <v>12</v>
      </c>
      <c r="BC17" s="28">
        <f t="shared" si="19"/>
        <v>1</v>
      </c>
      <c r="BD17" s="29">
        <f t="shared" si="20"/>
        <v>92.307692307692307</v>
      </c>
      <c r="BE17" s="42"/>
    </row>
    <row r="18" spans="1:57" ht="14.1" customHeight="1" x14ac:dyDescent="0.25">
      <c r="A18" s="59" t="s">
        <v>41</v>
      </c>
      <c r="B18" s="25">
        <v>10</v>
      </c>
      <c r="C18" s="22" t="s">
        <v>42</v>
      </c>
      <c r="D18" s="43"/>
      <c r="E18" s="43"/>
      <c r="F18" s="12">
        <f t="shared" si="0"/>
        <v>0</v>
      </c>
      <c r="G18" s="13">
        <f t="shared" si="1"/>
        <v>79</v>
      </c>
      <c r="H18" s="14">
        <f t="shared" si="2"/>
        <v>0</v>
      </c>
      <c r="I18" s="15"/>
      <c r="J18" s="43"/>
      <c r="K18" s="43"/>
      <c r="L18" s="12">
        <v>17</v>
      </c>
      <c r="M18" s="16">
        <f t="shared" si="3"/>
        <v>0</v>
      </c>
      <c r="N18" s="17">
        <f t="shared" si="4"/>
        <v>100</v>
      </c>
      <c r="O18" s="16"/>
      <c r="P18" s="16"/>
      <c r="Q18" s="16"/>
      <c r="R18" s="48">
        <v>20</v>
      </c>
      <c r="S18" s="11">
        <f t="shared" si="5"/>
        <v>0</v>
      </c>
      <c r="T18" s="11">
        <f t="shared" si="6"/>
        <v>100</v>
      </c>
      <c r="U18" s="18"/>
      <c r="V18" s="25">
        <v>13</v>
      </c>
      <c r="W18" s="11">
        <f t="shared" si="7"/>
        <v>4</v>
      </c>
      <c r="X18" s="11">
        <f t="shared" si="8"/>
        <v>76.470588235294116</v>
      </c>
      <c r="Y18" s="50"/>
      <c r="Z18" s="16">
        <v>13</v>
      </c>
      <c r="AA18" s="54">
        <f t="shared" si="9"/>
        <v>2</v>
      </c>
      <c r="AB18" s="27">
        <f t="shared" si="10"/>
        <v>86.666666666666671</v>
      </c>
      <c r="AC18" s="26"/>
      <c r="AD18" s="16">
        <v>16</v>
      </c>
      <c r="AE18" s="28">
        <f t="shared" si="11"/>
        <v>42</v>
      </c>
      <c r="AF18" s="29">
        <f t="shared" si="12"/>
        <v>27.586206896551722</v>
      </c>
      <c r="AG18" s="30"/>
      <c r="AH18" s="30"/>
      <c r="AI18" s="30"/>
      <c r="AJ18" s="70">
        <v>7</v>
      </c>
      <c r="AK18" s="16">
        <f t="shared" si="13"/>
        <v>0</v>
      </c>
      <c r="AL18" s="17">
        <f t="shared" si="14"/>
        <v>100</v>
      </c>
      <c r="AM18" s="16"/>
      <c r="AN18" s="16"/>
      <c r="AO18" s="16"/>
      <c r="AP18" s="28">
        <v>20</v>
      </c>
      <c r="AQ18" s="28">
        <f t="shared" si="15"/>
        <v>0</v>
      </c>
      <c r="AR18" s="29">
        <f t="shared" si="16"/>
        <v>100</v>
      </c>
      <c r="AS18" s="28"/>
      <c r="AT18" s="41"/>
      <c r="AU18" s="41"/>
      <c r="AV18" s="5">
        <v>19</v>
      </c>
      <c r="AW18" s="28">
        <f t="shared" si="17"/>
        <v>1</v>
      </c>
      <c r="AX18" s="29">
        <f t="shared" si="18"/>
        <v>95</v>
      </c>
      <c r="AY18" s="42"/>
      <c r="AZ18" s="41"/>
      <c r="BA18" s="41"/>
      <c r="BB18" s="92">
        <v>12</v>
      </c>
      <c r="BC18" s="28">
        <f t="shared" si="19"/>
        <v>1</v>
      </c>
      <c r="BD18" s="29">
        <f t="shared" si="20"/>
        <v>92.307692307692307</v>
      </c>
      <c r="BE18" s="42"/>
    </row>
    <row r="19" spans="1:57" ht="14.1" customHeight="1" x14ac:dyDescent="0.25">
      <c r="A19" s="59" t="s">
        <v>43</v>
      </c>
      <c r="B19" s="25">
        <v>11</v>
      </c>
      <c r="C19" s="22" t="s">
        <v>44</v>
      </c>
      <c r="D19" s="43"/>
      <c r="E19" s="43"/>
      <c r="F19" s="12">
        <f t="shared" si="0"/>
        <v>0</v>
      </c>
      <c r="G19" s="13">
        <f t="shared" si="1"/>
        <v>79</v>
      </c>
      <c r="H19" s="14">
        <f t="shared" si="2"/>
        <v>0</v>
      </c>
      <c r="I19" s="15"/>
      <c r="J19" s="43"/>
      <c r="K19" s="43"/>
      <c r="L19" s="12">
        <v>17</v>
      </c>
      <c r="M19" s="16">
        <f t="shared" si="3"/>
        <v>0</v>
      </c>
      <c r="N19" s="17">
        <f t="shared" si="4"/>
        <v>100</v>
      </c>
      <c r="O19" s="16"/>
      <c r="P19" s="16"/>
      <c r="Q19" s="16"/>
      <c r="R19" s="48">
        <v>19</v>
      </c>
      <c r="S19" s="11">
        <f t="shared" si="5"/>
        <v>1</v>
      </c>
      <c r="T19" s="11">
        <f t="shared" si="6"/>
        <v>95</v>
      </c>
      <c r="U19" s="18"/>
      <c r="V19" s="25">
        <v>14</v>
      </c>
      <c r="W19" s="11">
        <f t="shared" si="7"/>
        <v>3</v>
      </c>
      <c r="X19" s="11">
        <f t="shared" si="8"/>
        <v>82.352941176470594</v>
      </c>
      <c r="Y19" s="50"/>
      <c r="Z19" s="16">
        <v>9</v>
      </c>
      <c r="AA19" s="54">
        <f t="shared" si="9"/>
        <v>6</v>
      </c>
      <c r="AB19" s="27">
        <f t="shared" si="10"/>
        <v>60</v>
      </c>
      <c r="AC19" s="26"/>
      <c r="AD19" s="16">
        <v>16</v>
      </c>
      <c r="AE19" s="28">
        <f t="shared" si="11"/>
        <v>42</v>
      </c>
      <c r="AF19" s="29">
        <f t="shared" si="12"/>
        <v>27.586206896551722</v>
      </c>
      <c r="AG19" s="30"/>
      <c r="AH19" s="30"/>
      <c r="AI19" s="30"/>
      <c r="AJ19" s="70">
        <v>7</v>
      </c>
      <c r="AK19" s="16">
        <f t="shared" si="13"/>
        <v>0</v>
      </c>
      <c r="AL19" s="17">
        <f t="shared" si="14"/>
        <v>100</v>
      </c>
      <c r="AM19" s="16"/>
      <c r="AN19" s="16"/>
      <c r="AO19" s="16"/>
      <c r="AP19" s="28">
        <v>18</v>
      </c>
      <c r="AQ19" s="28">
        <f t="shared" si="15"/>
        <v>2</v>
      </c>
      <c r="AR19" s="29">
        <f t="shared" si="16"/>
        <v>90</v>
      </c>
      <c r="AS19" s="28"/>
      <c r="AT19" s="41"/>
      <c r="AU19" s="41"/>
      <c r="AV19" s="5">
        <v>19</v>
      </c>
      <c r="AW19" s="28">
        <f t="shared" si="17"/>
        <v>1</v>
      </c>
      <c r="AX19" s="29">
        <f t="shared" si="18"/>
        <v>95</v>
      </c>
      <c r="AY19" s="42"/>
      <c r="AZ19" s="41"/>
      <c r="BA19" s="41"/>
      <c r="BB19" s="92">
        <v>10</v>
      </c>
      <c r="BC19" s="28">
        <f t="shared" si="19"/>
        <v>3</v>
      </c>
      <c r="BD19" s="29">
        <f t="shared" si="20"/>
        <v>76.92307692307692</v>
      </c>
      <c r="BE19" s="42"/>
    </row>
    <row r="20" spans="1:57" ht="14.1" customHeight="1" x14ac:dyDescent="0.25">
      <c r="A20" s="59" t="s">
        <v>45</v>
      </c>
      <c r="B20" s="25">
        <v>12</v>
      </c>
      <c r="C20" s="22" t="s">
        <v>46</v>
      </c>
      <c r="D20" s="43"/>
      <c r="E20" s="43"/>
      <c r="F20" s="12">
        <f t="shared" si="0"/>
        <v>0</v>
      </c>
      <c r="G20" s="13">
        <f t="shared" si="1"/>
        <v>79</v>
      </c>
      <c r="H20" s="14">
        <f t="shared" si="2"/>
        <v>0</v>
      </c>
      <c r="I20" s="15"/>
      <c r="J20" s="43"/>
      <c r="K20" s="43"/>
      <c r="L20" s="12">
        <v>14</v>
      </c>
      <c r="M20" s="16">
        <f t="shared" si="3"/>
        <v>3</v>
      </c>
      <c r="N20" s="17">
        <f t="shared" si="4"/>
        <v>82.352941176470594</v>
      </c>
      <c r="O20" s="16"/>
      <c r="P20" s="16"/>
      <c r="Q20" s="16"/>
      <c r="R20" s="48">
        <v>17</v>
      </c>
      <c r="S20" s="11">
        <f t="shared" si="5"/>
        <v>3</v>
      </c>
      <c r="T20" s="11">
        <f t="shared" si="6"/>
        <v>85</v>
      </c>
      <c r="U20" s="18"/>
      <c r="V20" s="25">
        <v>15</v>
      </c>
      <c r="W20" s="11">
        <f t="shared" si="7"/>
        <v>2</v>
      </c>
      <c r="X20" s="11">
        <f t="shared" si="8"/>
        <v>88.235294117647058</v>
      </c>
      <c r="Y20" s="50"/>
      <c r="Z20" s="16">
        <v>14</v>
      </c>
      <c r="AA20" s="54">
        <f t="shared" si="9"/>
        <v>1</v>
      </c>
      <c r="AB20" s="27">
        <f t="shared" si="10"/>
        <v>93.333333333333329</v>
      </c>
      <c r="AC20" s="26"/>
      <c r="AD20" s="16">
        <v>8</v>
      </c>
      <c r="AE20" s="28">
        <f t="shared" si="11"/>
        <v>50</v>
      </c>
      <c r="AF20" s="29">
        <f t="shared" si="12"/>
        <v>13.793103448275861</v>
      </c>
      <c r="AG20" s="30"/>
      <c r="AH20" s="30"/>
      <c r="AI20" s="30"/>
      <c r="AK20" s="16"/>
      <c r="AL20" s="17"/>
      <c r="AM20" s="16"/>
      <c r="AN20" s="16"/>
      <c r="AO20" s="16"/>
      <c r="AP20" s="74"/>
      <c r="AQ20" s="28"/>
      <c r="AR20" s="29"/>
      <c r="AS20" s="28"/>
      <c r="AT20" s="41"/>
      <c r="AU20" s="41"/>
      <c r="AW20" s="28"/>
      <c r="AX20" s="29"/>
      <c r="AY20" s="42"/>
      <c r="AZ20" s="41"/>
      <c r="BA20" s="41"/>
      <c r="BC20" s="28"/>
      <c r="BD20" s="29"/>
      <c r="BE20" s="42"/>
    </row>
    <row r="21" spans="1:57" ht="14.1" customHeight="1" x14ac:dyDescent="0.25">
      <c r="A21" s="60" t="s">
        <v>47</v>
      </c>
      <c r="B21" s="25">
        <v>13</v>
      </c>
      <c r="C21" s="19" t="s">
        <v>48</v>
      </c>
      <c r="D21" s="43"/>
      <c r="E21" s="43"/>
      <c r="F21" s="12">
        <f t="shared" si="0"/>
        <v>0</v>
      </c>
      <c r="G21" s="13">
        <f t="shared" si="1"/>
        <v>79</v>
      </c>
      <c r="H21" s="14">
        <f t="shared" si="2"/>
        <v>0</v>
      </c>
      <c r="I21" s="15"/>
      <c r="J21" s="43"/>
      <c r="K21" s="43"/>
      <c r="L21" s="12">
        <v>15</v>
      </c>
      <c r="M21" s="16">
        <f t="shared" si="3"/>
        <v>2</v>
      </c>
      <c r="N21" s="17">
        <f t="shared" si="4"/>
        <v>88.235294117647058</v>
      </c>
      <c r="O21" s="16"/>
      <c r="P21" s="16"/>
      <c r="Q21" s="16"/>
      <c r="R21" s="48">
        <v>16</v>
      </c>
      <c r="S21" s="11">
        <f t="shared" si="5"/>
        <v>4</v>
      </c>
      <c r="T21" s="11">
        <f t="shared" si="6"/>
        <v>80</v>
      </c>
      <c r="U21" s="18"/>
      <c r="V21" s="25">
        <v>11</v>
      </c>
      <c r="W21" s="11">
        <f t="shared" si="7"/>
        <v>6</v>
      </c>
      <c r="X21" s="11">
        <f t="shared" si="8"/>
        <v>64.705882352941174</v>
      </c>
      <c r="Y21" s="50"/>
      <c r="Z21" s="16">
        <v>13</v>
      </c>
      <c r="AA21" s="54">
        <f t="shared" si="9"/>
        <v>2</v>
      </c>
      <c r="AB21" s="27">
        <f t="shared" si="10"/>
        <v>86.666666666666671</v>
      </c>
      <c r="AC21" s="26"/>
      <c r="AD21" s="16">
        <v>12</v>
      </c>
      <c r="AE21" s="28">
        <f t="shared" si="11"/>
        <v>46</v>
      </c>
      <c r="AF21" s="29">
        <f t="shared" si="12"/>
        <v>20.689655172413794</v>
      </c>
      <c r="AG21" s="30"/>
      <c r="AH21" s="30"/>
      <c r="AI21" s="30"/>
      <c r="AJ21" s="70">
        <v>6</v>
      </c>
      <c r="AK21" s="16">
        <f t="shared" si="13"/>
        <v>1</v>
      </c>
      <c r="AL21" s="17">
        <f t="shared" si="14"/>
        <v>85.714285714285708</v>
      </c>
      <c r="AM21" s="16"/>
      <c r="AN21" s="16"/>
      <c r="AO21" s="16"/>
      <c r="AP21" s="28">
        <v>17</v>
      </c>
      <c r="AQ21" s="28">
        <f t="shared" si="15"/>
        <v>3</v>
      </c>
      <c r="AR21" s="29">
        <f t="shared" si="16"/>
        <v>85</v>
      </c>
      <c r="AS21" s="28"/>
      <c r="AT21" s="41"/>
      <c r="AU21" s="41"/>
      <c r="AV21" s="5">
        <v>18</v>
      </c>
      <c r="AW21" s="28">
        <f t="shared" si="17"/>
        <v>2</v>
      </c>
      <c r="AX21" s="29">
        <f t="shared" si="18"/>
        <v>90</v>
      </c>
      <c r="AY21" s="42"/>
      <c r="AZ21" s="41"/>
      <c r="BA21" s="41"/>
      <c r="BB21" s="92">
        <v>10</v>
      </c>
      <c r="BC21" s="28">
        <f t="shared" si="19"/>
        <v>3</v>
      </c>
      <c r="BD21" s="29">
        <f t="shared" si="20"/>
        <v>76.92307692307692</v>
      </c>
      <c r="BE21" s="42"/>
    </row>
    <row r="22" spans="1:57" ht="14.1" customHeight="1" x14ac:dyDescent="0.25">
      <c r="A22" s="59" t="s">
        <v>49</v>
      </c>
      <c r="B22" s="25">
        <v>14</v>
      </c>
      <c r="C22" s="22" t="s">
        <v>50</v>
      </c>
      <c r="D22" s="43"/>
      <c r="E22" s="43"/>
      <c r="F22" s="12">
        <f t="shared" si="0"/>
        <v>0</v>
      </c>
      <c r="G22" s="13">
        <f t="shared" si="1"/>
        <v>79</v>
      </c>
      <c r="H22" s="14">
        <f t="shared" si="2"/>
        <v>0</v>
      </c>
      <c r="I22" s="15"/>
      <c r="J22" s="43"/>
      <c r="K22" s="43"/>
      <c r="L22" s="12">
        <v>16</v>
      </c>
      <c r="M22" s="16">
        <f t="shared" si="3"/>
        <v>1</v>
      </c>
      <c r="N22" s="17">
        <f t="shared" si="4"/>
        <v>94.117647058823536</v>
      </c>
      <c r="O22" s="16"/>
      <c r="P22" s="16"/>
      <c r="Q22" s="16"/>
      <c r="R22" s="48">
        <v>18</v>
      </c>
      <c r="S22" s="11">
        <f t="shared" si="5"/>
        <v>2</v>
      </c>
      <c r="T22" s="11">
        <f t="shared" si="6"/>
        <v>90</v>
      </c>
      <c r="U22" s="18"/>
      <c r="V22" s="25">
        <v>12</v>
      </c>
      <c r="W22" s="11">
        <f t="shared" si="7"/>
        <v>5</v>
      </c>
      <c r="X22" s="11">
        <f t="shared" si="8"/>
        <v>70.588235294117652</v>
      </c>
      <c r="Y22" s="50"/>
      <c r="Z22" s="16">
        <v>15</v>
      </c>
      <c r="AA22" s="54">
        <f t="shared" si="9"/>
        <v>0</v>
      </c>
      <c r="AB22" s="27">
        <f t="shared" si="10"/>
        <v>100</v>
      </c>
      <c r="AC22" s="26"/>
      <c r="AD22" s="16">
        <v>17</v>
      </c>
      <c r="AE22" s="28">
        <f t="shared" si="11"/>
        <v>41</v>
      </c>
      <c r="AF22" s="29">
        <f t="shared" si="12"/>
        <v>29.310344827586206</v>
      </c>
      <c r="AG22" s="30"/>
      <c r="AH22" s="30"/>
      <c r="AI22" s="30"/>
      <c r="AJ22" s="70">
        <v>7</v>
      </c>
      <c r="AK22" s="16">
        <f t="shared" si="13"/>
        <v>0</v>
      </c>
      <c r="AL22" s="17">
        <f t="shared" si="14"/>
        <v>100</v>
      </c>
      <c r="AM22" s="16"/>
      <c r="AN22" s="16"/>
      <c r="AO22" s="16"/>
      <c r="AP22" s="28">
        <v>19</v>
      </c>
      <c r="AQ22" s="28">
        <f t="shared" si="15"/>
        <v>1</v>
      </c>
      <c r="AR22" s="29">
        <f t="shared" si="16"/>
        <v>95</v>
      </c>
      <c r="AS22" s="28"/>
      <c r="AT22" s="41"/>
      <c r="AU22" s="41"/>
      <c r="AV22" s="5">
        <v>20</v>
      </c>
      <c r="AW22" s="28">
        <f t="shared" si="17"/>
        <v>0</v>
      </c>
      <c r="AX22" s="29">
        <f t="shared" si="18"/>
        <v>100</v>
      </c>
      <c r="AY22" s="42"/>
      <c r="AZ22" s="41"/>
      <c r="BA22" s="41"/>
      <c r="BB22" s="93">
        <v>13</v>
      </c>
      <c r="BC22" s="28">
        <f t="shared" si="19"/>
        <v>0</v>
      </c>
      <c r="BD22" s="29">
        <f t="shared" si="20"/>
        <v>100</v>
      </c>
      <c r="BE22" s="42"/>
    </row>
    <row r="23" spans="1:57" ht="14.1" customHeight="1" x14ac:dyDescent="0.25">
      <c r="A23" s="59" t="s">
        <v>51</v>
      </c>
      <c r="B23" s="25">
        <v>15</v>
      </c>
      <c r="C23" s="22" t="s">
        <v>52</v>
      </c>
      <c r="D23" s="43"/>
      <c r="E23" s="43"/>
      <c r="F23" s="12">
        <f t="shared" si="0"/>
        <v>0</v>
      </c>
      <c r="G23" s="13">
        <f t="shared" si="1"/>
        <v>79</v>
      </c>
      <c r="H23" s="14">
        <f t="shared" si="2"/>
        <v>0</v>
      </c>
      <c r="I23" s="15"/>
      <c r="J23" s="43"/>
      <c r="K23" s="43"/>
      <c r="L23" s="12">
        <v>17</v>
      </c>
      <c r="M23" s="16">
        <f t="shared" si="3"/>
        <v>0</v>
      </c>
      <c r="N23" s="17">
        <f t="shared" si="4"/>
        <v>100</v>
      </c>
      <c r="O23" s="16"/>
      <c r="P23" s="16"/>
      <c r="Q23" s="16"/>
      <c r="R23" s="48">
        <v>20</v>
      </c>
      <c r="S23" s="11">
        <f t="shared" si="5"/>
        <v>0</v>
      </c>
      <c r="T23" s="11">
        <f t="shared" si="6"/>
        <v>100</v>
      </c>
      <c r="U23" s="18"/>
      <c r="V23" s="25">
        <v>10</v>
      </c>
      <c r="W23" s="11">
        <f t="shared" si="7"/>
        <v>7</v>
      </c>
      <c r="X23" s="11">
        <f t="shared" si="8"/>
        <v>58.823529411764703</v>
      </c>
      <c r="Y23" s="50"/>
      <c r="Z23" s="16">
        <v>14</v>
      </c>
      <c r="AA23" s="54">
        <f t="shared" si="9"/>
        <v>1</v>
      </c>
      <c r="AB23" s="27">
        <f t="shared" si="10"/>
        <v>93.333333333333329</v>
      </c>
      <c r="AC23" s="26"/>
      <c r="AD23" s="16">
        <v>17</v>
      </c>
      <c r="AE23" s="28">
        <f t="shared" si="11"/>
        <v>41</v>
      </c>
      <c r="AF23" s="29">
        <f t="shared" si="12"/>
        <v>29.310344827586206</v>
      </c>
      <c r="AG23" s="30"/>
      <c r="AH23" s="30"/>
      <c r="AI23" s="30"/>
      <c r="AJ23" s="70">
        <v>7</v>
      </c>
      <c r="AK23" s="16">
        <f t="shared" si="13"/>
        <v>0</v>
      </c>
      <c r="AL23" s="17">
        <f t="shared" si="14"/>
        <v>100</v>
      </c>
      <c r="AM23" s="16"/>
      <c r="AN23" s="16"/>
      <c r="AO23" s="16"/>
      <c r="AP23" s="28">
        <v>19</v>
      </c>
      <c r="AQ23" s="28">
        <f t="shared" si="15"/>
        <v>1</v>
      </c>
      <c r="AR23" s="29">
        <f t="shared" si="16"/>
        <v>95</v>
      </c>
      <c r="AS23" s="28"/>
      <c r="AT23" s="41"/>
      <c r="AU23" s="41"/>
      <c r="AV23" s="5">
        <v>19</v>
      </c>
      <c r="AW23" s="28">
        <f t="shared" si="17"/>
        <v>1</v>
      </c>
      <c r="AX23" s="29">
        <f t="shared" si="18"/>
        <v>95</v>
      </c>
      <c r="AY23" s="42"/>
      <c r="AZ23" s="41"/>
      <c r="BA23" s="41"/>
      <c r="BB23" s="92">
        <v>9</v>
      </c>
      <c r="BC23" s="28">
        <f t="shared" si="19"/>
        <v>4</v>
      </c>
      <c r="BD23" s="29">
        <f t="shared" si="20"/>
        <v>69.230769230769226</v>
      </c>
      <c r="BE23" s="42"/>
    </row>
    <row r="24" spans="1:57" ht="14.1" customHeight="1" x14ac:dyDescent="0.25">
      <c r="A24" s="59" t="s">
        <v>53</v>
      </c>
      <c r="B24" s="25">
        <v>16</v>
      </c>
      <c r="C24" s="22" t="s">
        <v>54</v>
      </c>
      <c r="D24" s="43"/>
      <c r="E24" s="43"/>
      <c r="F24" s="12">
        <f t="shared" si="0"/>
        <v>0</v>
      </c>
      <c r="G24" s="13">
        <f t="shared" si="1"/>
        <v>79</v>
      </c>
      <c r="H24" s="14">
        <f t="shared" si="2"/>
        <v>0</v>
      </c>
      <c r="I24" s="15"/>
      <c r="J24" s="43"/>
      <c r="K24" s="43"/>
      <c r="L24" s="12">
        <v>17</v>
      </c>
      <c r="M24" s="16">
        <f t="shared" si="3"/>
        <v>0</v>
      </c>
      <c r="N24" s="17">
        <f t="shared" si="4"/>
        <v>100</v>
      </c>
      <c r="O24" s="16"/>
      <c r="P24" s="16"/>
      <c r="Q24" s="16"/>
      <c r="R24" s="48">
        <v>20</v>
      </c>
      <c r="S24" s="11">
        <f t="shared" si="5"/>
        <v>0</v>
      </c>
      <c r="T24" s="11">
        <f t="shared" si="6"/>
        <v>100</v>
      </c>
      <c r="U24" s="18"/>
      <c r="V24" s="25">
        <v>11</v>
      </c>
      <c r="W24" s="11">
        <f t="shared" si="7"/>
        <v>6</v>
      </c>
      <c r="X24" s="11">
        <f t="shared" si="8"/>
        <v>64.705882352941174</v>
      </c>
      <c r="Y24" s="50"/>
      <c r="Z24" s="16">
        <v>14</v>
      </c>
      <c r="AA24" s="54">
        <f t="shared" si="9"/>
        <v>1</v>
      </c>
      <c r="AB24" s="27">
        <f t="shared" si="10"/>
        <v>93.333333333333329</v>
      </c>
      <c r="AC24" s="26"/>
      <c r="AD24" s="16">
        <v>16</v>
      </c>
      <c r="AE24" s="28">
        <f t="shared" si="11"/>
        <v>42</v>
      </c>
      <c r="AF24" s="29">
        <f t="shared" si="12"/>
        <v>27.586206896551722</v>
      </c>
      <c r="AG24" s="30"/>
      <c r="AH24" s="30"/>
      <c r="AI24" s="30"/>
      <c r="AJ24" s="70">
        <v>7</v>
      </c>
      <c r="AK24" s="16">
        <f t="shared" si="13"/>
        <v>0</v>
      </c>
      <c r="AL24" s="17">
        <f t="shared" si="14"/>
        <v>100</v>
      </c>
      <c r="AM24" s="16"/>
      <c r="AN24" s="16"/>
      <c r="AO24" s="16"/>
      <c r="AP24" s="28">
        <v>17</v>
      </c>
      <c r="AQ24" s="28">
        <f t="shared" si="15"/>
        <v>3</v>
      </c>
      <c r="AR24" s="29">
        <f t="shared" si="16"/>
        <v>85</v>
      </c>
      <c r="AS24" s="28"/>
      <c r="AT24" s="41"/>
      <c r="AU24" s="41"/>
      <c r="AV24" s="5">
        <v>18</v>
      </c>
      <c r="AW24" s="28">
        <f t="shared" si="17"/>
        <v>2</v>
      </c>
      <c r="AX24" s="29">
        <f t="shared" si="18"/>
        <v>90</v>
      </c>
      <c r="AY24" s="42"/>
      <c r="AZ24" s="41"/>
      <c r="BA24" s="41"/>
      <c r="BB24" s="92">
        <v>13</v>
      </c>
      <c r="BC24" s="28">
        <f t="shared" si="19"/>
        <v>0</v>
      </c>
      <c r="BD24" s="29">
        <f t="shared" si="20"/>
        <v>100</v>
      </c>
      <c r="BE24" s="42"/>
    </row>
    <row r="25" spans="1:57" ht="14.1" customHeight="1" x14ac:dyDescent="0.25">
      <c r="A25" s="59" t="s">
        <v>55</v>
      </c>
      <c r="B25" s="25">
        <v>17</v>
      </c>
      <c r="C25" s="22" t="s">
        <v>56</v>
      </c>
      <c r="D25" s="43"/>
      <c r="E25" s="43"/>
      <c r="F25" s="12">
        <f t="shared" si="0"/>
        <v>0</v>
      </c>
      <c r="G25" s="13">
        <f t="shared" si="1"/>
        <v>79</v>
      </c>
      <c r="H25" s="14">
        <f t="shared" si="2"/>
        <v>0</v>
      </c>
      <c r="I25" s="15"/>
      <c r="J25" s="43"/>
      <c r="K25" s="43"/>
      <c r="L25" s="12">
        <v>17</v>
      </c>
      <c r="M25" s="16">
        <f t="shared" si="3"/>
        <v>0</v>
      </c>
      <c r="N25" s="17">
        <f t="shared" si="4"/>
        <v>100</v>
      </c>
      <c r="O25" s="16"/>
      <c r="P25" s="16"/>
      <c r="Q25" s="16"/>
      <c r="R25" s="48">
        <v>20</v>
      </c>
      <c r="S25" s="11">
        <f t="shared" si="5"/>
        <v>0</v>
      </c>
      <c r="T25" s="11">
        <f t="shared" si="6"/>
        <v>100</v>
      </c>
      <c r="U25" s="18"/>
      <c r="V25" s="25">
        <v>12</v>
      </c>
      <c r="W25" s="11">
        <f t="shared" si="7"/>
        <v>5</v>
      </c>
      <c r="X25" s="11">
        <f t="shared" si="8"/>
        <v>70.588235294117652</v>
      </c>
      <c r="Y25" s="50"/>
      <c r="Z25" s="16">
        <v>14</v>
      </c>
      <c r="AA25" s="54">
        <f t="shared" si="9"/>
        <v>1</v>
      </c>
      <c r="AB25" s="27">
        <f t="shared" si="10"/>
        <v>93.333333333333329</v>
      </c>
      <c r="AC25" s="26"/>
      <c r="AD25" s="16">
        <v>17</v>
      </c>
      <c r="AE25" s="28">
        <f t="shared" si="11"/>
        <v>41</v>
      </c>
      <c r="AF25" s="29">
        <f t="shared" si="12"/>
        <v>29.310344827586206</v>
      </c>
      <c r="AG25" s="30"/>
      <c r="AH25" s="30"/>
      <c r="AI25" s="30"/>
      <c r="AJ25" s="70">
        <v>7</v>
      </c>
      <c r="AK25" s="16">
        <f t="shared" si="13"/>
        <v>0</v>
      </c>
      <c r="AL25" s="17">
        <f t="shared" si="14"/>
        <v>100</v>
      </c>
      <c r="AM25" s="16"/>
      <c r="AN25" s="16"/>
      <c r="AO25" s="16"/>
      <c r="AP25" s="28">
        <v>20</v>
      </c>
      <c r="AQ25" s="28">
        <f t="shared" si="15"/>
        <v>0</v>
      </c>
      <c r="AR25" s="29">
        <f t="shared" si="16"/>
        <v>100</v>
      </c>
      <c r="AS25" s="28"/>
      <c r="AT25" s="41"/>
      <c r="AU25" s="41"/>
      <c r="AV25" s="5">
        <v>20</v>
      </c>
      <c r="AW25" s="28">
        <f t="shared" si="17"/>
        <v>0</v>
      </c>
      <c r="AX25" s="29">
        <f t="shared" si="18"/>
        <v>100</v>
      </c>
      <c r="AY25" s="42"/>
      <c r="AZ25" s="41"/>
      <c r="BA25" s="41"/>
      <c r="BB25" s="92">
        <v>13</v>
      </c>
      <c r="BC25" s="28">
        <f t="shared" si="19"/>
        <v>0</v>
      </c>
      <c r="BD25" s="29">
        <f t="shared" si="20"/>
        <v>100</v>
      </c>
      <c r="BE25" s="42"/>
    </row>
    <row r="26" spans="1:57" ht="14.1" customHeight="1" x14ac:dyDescent="0.25">
      <c r="A26" s="61" t="s">
        <v>57</v>
      </c>
      <c r="B26" s="25">
        <v>18</v>
      </c>
      <c r="C26" s="19" t="s">
        <v>58</v>
      </c>
      <c r="D26" s="43"/>
      <c r="E26" s="43"/>
      <c r="F26" s="12">
        <f t="shared" si="0"/>
        <v>0</v>
      </c>
      <c r="G26" s="13">
        <f t="shared" si="1"/>
        <v>79</v>
      </c>
      <c r="H26" s="14">
        <f t="shared" si="2"/>
        <v>0</v>
      </c>
      <c r="I26" s="15"/>
      <c r="J26" s="43"/>
      <c r="K26" s="43"/>
      <c r="L26" s="12">
        <v>16</v>
      </c>
      <c r="M26" s="16">
        <f t="shared" si="3"/>
        <v>1</v>
      </c>
      <c r="N26" s="17">
        <f t="shared" si="4"/>
        <v>94.117647058823536</v>
      </c>
      <c r="O26" s="16"/>
      <c r="P26" s="16"/>
      <c r="Q26" s="16"/>
      <c r="R26" s="48">
        <v>18</v>
      </c>
      <c r="S26" s="11">
        <f t="shared" si="5"/>
        <v>2</v>
      </c>
      <c r="T26" s="11">
        <f t="shared" si="6"/>
        <v>90</v>
      </c>
      <c r="U26" s="18"/>
      <c r="V26" s="25">
        <v>14</v>
      </c>
      <c r="W26" s="11">
        <f t="shared" si="7"/>
        <v>3</v>
      </c>
      <c r="X26" s="11">
        <f t="shared" si="8"/>
        <v>82.352941176470594</v>
      </c>
      <c r="Y26" s="50"/>
      <c r="Z26" s="16">
        <v>15</v>
      </c>
      <c r="AA26" s="54">
        <f t="shared" si="9"/>
        <v>0</v>
      </c>
      <c r="AB26" s="27">
        <f t="shared" si="10"/>
        <v>100</v>
      </c>
      <c r="AC26" s="26"/>
      <c r="AD26" s="16">
        <v>17</v>
      </c>
      <c r="AE26" s="28">
        <f t="shared" si="11"/>
        <v>41</v>
      </c>
      <c r="AF26" s="29">
        <f t="shared" si="12"/>
        <v>29.310344827586206</v>
      </c>
      <c r="AG26" s="30"/>
      <c r="AH26" s="30"/>
      <c r="AI26" s="30"/>
      <c r="AJ26" s="70">
        <v>7</v>
      </c>
      <c r="AK26" s="16">
        <f t="shared" si="13"/>
        <v>0</v>
      </c>
      <c r="AL26" s="17">
        <f t="shared" si="14"/>
        <v>100</v>
      </c>
      <c r="AM26" s="16"/>
      <c r="AN26" s="16"/>
      <c r="AO26" s="16"/>
      <c r="AP26" s="28">
        <v>20</v>
      </c>
      <c r="AQ26" s="28">
        <f t="shared" si="15"/>
        <v>0</v>
      </c>
      <c r="AR26" s="29">
        <f t="shared" si="16"/>
        <v>100</v>
      </c>
      <c r="AS26" s="28"/>
      <c r="AT26" s="41"/>
      <c r="AU26" s="41"/>
      <c r="AV26" s="5">
        <v>19</v>
      </c>
      <c r="AW26" s="28">
        <f t="shared" si="17"/>
        <v>1</v>
      </c>
      <c r="AX26" s="29">
        <f t="shared" si="18"/>
        <v>95</v>
      </c>
      <c r="AY26" s="42"/>
      <c r="AZ26" s="41"/>
      <c r="BA26" s="41"/>
      <c r="BB26" s="92">
        <v>13</v>
      </c>
      <c r="BC26" s="28">
        <f t="shared" si="19"/>
        <v>0</v>
      </c>
      <c r="BD26" s="29">
        <f t="shared" si="20"/>
        <v>100</v>
      </c>
      <c r="BE26" s="42"/>
    </row>
    <row r="27" spans="1:57" ht="14.1" customHeight="1" x14ac:dyDescent="0.25">
      <c r="A27" s="59" t="s">
        <v>59</v>
      </c>
      <c r="B27" s="25">
        <v>21</v>
      </c>
      <c r="C27" s="22" t="s">
        <v>60</v>
      </c>
      <c r="D27" s="44"/>
      <c r="E27" s="44"/>
      <c r="F27" s="12">
        <f t="shared" si="0"/>
        <v>0</v>
      </c>
      <c r="G27" s="13">
        <f t="shared" si="1"/>
        <v>79</v>
      </c>
      <c r="H27" s="14">
        <f t="shared" si="2"/>
        <v>0</v>
      </c>
      <c r="I27" s="15"/>
      <c r="J27" s="44"/>
      <c r="K27" s="44"/>
      <c r="L27" s="12">
        <v>17</v>
      </c>
      <c r="M27" s="16">
        <f t="shared" si="3"/>
        <v>0</v>
      </c>
      <c r="N27" s="17">
        <f t="shared" si="4"/>
        <v>100</v>
      </c>
      <c r="O27" s="16"/>
      <c r="P27" s="16"/>
      <c r="Q27" s="16"/>
      <c r="R27" s="48">
        <v>20</v>
      </c>
      <c r="S27" s="11">
        <f t="shared" si="5"/>
        <v>0</v>
      </c>
      <c r="T27" s="11">
        <f t="shared" si="6"/>
        <v>100</v>
      </c>
      <c r="U27" s="18"/>
      <c r="V27" s="25">
        <v>13</v>
      </c>
      <c r="W27" s="11">
        <f t="shared" si="7"/>
        <v>4</v>
      </c>
      <c r="X27" s="11">
        <f t="shared" si="8"/>
        <v>76.470588235294116</v>
      </c>
      <c r="Y27" s="50"/>
      <c r="Z27" s="16">
        <v>15</v>
      </c>
      <c r="AA27" s="54">
        <f t="shared" si="9"/>
        <v>0</v>
      </c>
      <c r="AB27" s="27">
        <f t="shared" si="10"/>
        <v>100</v>
      </c>
      <c r="AC27" s="26"/>
      <c r="AD27" s="16">
        <v>17</v>
      </c>
      <c r="AE27" s="28">
        <f t="shared" si="11"/>
        <v>41</v>
      </c>
      <c r="AF27" s="29">
        <f t="shared" si="12"/>
        <v>29.310344827586206</v>
      </c>
      <c r="AG27" s="30"/>
      <c r="AH27" s="30"/>
      <c r="AI27" s="30"/>
      <c r="AJ27" s="70">
        <v>7</v>
      </c>
      <c r="AK27" s="16">
        <f t="shared" si="13"/>
        <v>0</v>
      </c>
      <c r="AL27" s="17">
        <f t="shared" si="14"/>
        <v>100</v>
      </c>
      <c r="AM27" s="16"/>
      <c r="AN27" s="16"/>
      <c r="AO27" s="16"/>
      <c r="AP27" s="28">
        <v>20</v>
      </c>
      <c r="AQ27" s="28">
        <f t="shared" si="15"/>
        <v>0</v>
      </c>
      <c r="AR27" s="29">
        <f t="shared" si="16"/>
        <v>100</v>
      </c>
      <c r="AS27" s="28"/>
      <c r="AT27" s="41"/>
      <c r="AU27" s="41"/>
      <c r="AV27" s="5">
        <v>20</v>
      </c>
      <c r="AW27" s="28">
        <f t="shared" si="17"/>
        <v>0</v>
      </c>
      <c r="AX27" s="29">
        <f t="shared" si="18"/>
        <v>100</v>
      </c>
      <c r="AY27" s="42"/>
      <c r="AZ27" s="41"/>
      <c r="BA27" s="41"/>
      <c r="BB27" s="92">
        <v>12</v>
      </c>
      <c r="BC27" s="28">
        <f t="shared" si="19"/>
        <v>1</v>
      </c>
      <c r="BD27" s="29">
        <f t="shared" si="20"/>
        <v>92.307692307692307</v>
      </c>
      <c r="BE27" s="42"/>
    </row>
    <row r="28" spans="1:57" ht="14.1" customHeight="1" x14ac:dyDescent="0.25">
      <c r="A28" s="61" t="s">
        <v>61</v>
      </c>
      <c r="B28" s="25">
        <v>22</v>
      </c>
      <c r="C28" s="19" t="s">
        <v>62</v>
      </c>
      <c r="D28" s="43"/>
      <c r="E28" s="43"/>
      <c r="F28" s="12">
        <f t="shared" si="0"/>
        <v>0</v>
      </c>
      <c r="G28" s="13">
        <f t="shared" si="1"/>
        <v>79</v>
      </c>
      <c r="H28" s="14">
        <f t="shared" si="2"/>
        <v>0</v>
      </c>
      <c r="I28" s="15"/>
      <c r="J28" s="43"/>
      <c r="K28" s="43"/>
      <c r="L28" s="12">
        <v>16</v>
      </c>
      <c r="M28" s="16">
        <f t="shared" si="3"/>
        <v>1</v>
      </c>
      <c r="N28" s="17">
        <f t="shared" si="4"/>
        <v>94.117647058823536</v>
      </c>
      <c r="O28" s="16"/>
      <c r="P28" s="16"/>
      <c r="Q28" s="16"/>
      <c r="R28" s="48">
        <v>18</v>
      </c>
      <c r="S28" s="11">
        <f t="shared" si="5"/>
        <v>2</v>
      </c>
      <c r="T28" s="11">
        <f t="shared" si="6"/>
        <v>90</v>
      </c>
      <c r="U28" s="18"/>
      <c r="V28" s="25">
        <v>13</v>
      </c>
      <c r="W28" s="11">
        <f t="shared" si="7"/>
        <v>4</v>
      </c>
      <c r="X28" s="11">
        <f t="shared" si="8"/>
        <v>76.470588235294116</v>
      </c>
      <c r="Y28" s="50"/>
      <c r="Z28" s="16">
        <v>15</v>
      </c>
      <c r="AA28" s="54">
        <f t="shared" si="9"/>
        <v>0</v>
      </c>
      <c r="AB28" s="27">
        <f t="shared" si="10"/>
        <v>100</v>
      </c>
      <c r="AC28" s="26"/>
      <c r="AD28" s="16">
        <v>15</v>
      </c>
      <c r="AE28" s="28">
        <f t="shared" si="11"/>
        <v>43</v>
      </c>
      <c r="AF28" s="29">
        <f t="shared" si="12"/>
        <v>25.862068965517242</v>
      </c>
      <c r="AG28" s="30"/>
      <c r="AH28" s="30"/>
      <c r="AI28" s="30"/>
      <c r="AJ28" s="70">
        <v>6</v>
      </c>
      <c r="AK28" s="16">
        <f t="shared" si="13"/>
        <v>1</v>
      </c>
      <c r="AL28" s="17">
        <f t="shared" si="14"/>
        <v>85.714285714285708</v>
      </c>
      <c r="AM28" s="16"/>
      <c r="AN28" s="16"/>
      <c r="AO28" s="16"/>
      <c r="AP28" s="28">
        <v>19</v>
      </c>
      <c r="AQ28" s="28">
        <f t="shared" si="15"/>
        <v>1</v>
      </c>
      <c r="AR28" s="29">
        <f t="shared" si="16"/>
        <v>95</v>
      </c>
      <c r="AS28" s="28"/>
      <c r="AT28" s="41"/>
      <c r="AU28" s="41"/>
      <c r="AV28" s="5">
        <v>19</v>
      </c>
      <c r="AW28" s="28">
        <f t="shared" si="17"/>
        <v>1</v>
      </c>
      <c r="AX28" s="29">
        <f t="shared" si="18"/>
        <v>95</v>
      </c>
      <c r="AY28" s="42"/>
      <c r="AZ28" s="41"/>
      <c r="BA28" s="41"/>
      <c r="BB28" s="92">
        <v>12</v>
      </c>
      <c r="BC28" s="28">
        <f t="shared" si="19"/>
        <v>1</v>
      </c>
      <c r="BD28" s="29">
        <f t="shared" si="20"/>
        <v>92.307692307692307</v>
      </c>
      <c r="BE28" s="42"/>
    </row>
    <row r="29" spans="1:57" ht="14.1" customHeight="1" x14ac:dyDescent="0.25">
      <c r="A29" s="59" t="s">
        <v>63</v>
      </c>
      <c r="B29" s="25">
        <v>23</v>
      </c>
      <c r="C29" s="22" t="s">
        <v>64</v>
      </c>
      <c r="D29" s="43"/>
      <c r="E29" s="43"/>
      <c r="F29" s="12">
        <f t="shared" si="0"/>
        <v>0</v>
      </c>
      <c r="G29" s="13">
        <f t="shared" si="1"/>
        <v>79</v>
      </c>
      <c r="H29" s="14">
        <f t="shared" si="2"/>
        <v>0</v>
      </c>
      <c r="I29" s="15"/>
      <c r="J29" s="43"/>
      <c r="K29" s="43"/>
      <c r="L29" s="12">
        <v>17</v>
      </c>
      <c r="M29" s="16">
        <f t="shared" si="3"/>
        <v>0</v>
      </c>
      <c r="N29" s="17">
        <f t="shared" si="4"/>
        <v>100</v>
      </c>
      <c r="O29" s="16"/>
      <c r="P29" s="16"/>
      <c r="Q29" s="16"/>
      <c r="R29" s="48">
        <v>20</v>
      </c>
      <c r="S29" s="11">
        <f t="shared" si="5"/>
        <v>0</v>
      </c>
      <c r="T29" s="11">
        <f t="shared" si="6"/>
        <v>100</v>
      </c>
      <c r="U29" s="18"/>
      <c r="V29" s="25">
        <v>14</v>
      </c>
      <c r="W29" s="11">
        <f t="shared" si="7"/>
        <v>3</v>
      </c>
      <c r="X29" s="11">
        <f t="shared" si="8"/>
        <v>82.352941176470594</v>
      </c>
      <c r="Y29" s="50"/>
      <c r="Z29" s="16">
        <v>14</v>
      </c>
      <c r="AA29" s="54">
        <f t="shared" si="9"/>
        <v>1</v>
      </c>
      <c r="AB29" s="27">
        <f t="shared" si="10"/>
        <v>93.333333333333329</v>
      </c>
      <c r="AC29" s="26"/>
      <c r="AD29" s="16">
        <v>15</v>
      </c>
      <c r="AE29" s="28">
        <f t="shared" si="11"/>
        <v>43</v>
      </c>
      <c r="AF29" s="29">
        <f t="shared" si="12"/>
        <v>25.862068965517242</v>
      </c>
      <c r="AG29" s="30"/>
      <c r="AH29" s="30"/>
      <c r="AI29" s="30"/>
      <c r="AJ29" s="70">
        <v>7</v>
      </c>
      <c r="AK29" s="16">
        <f t="shared" si="13"/>
        <v>0</v>
      </c>
      <c r="AL29" s="17">
        <f t="shared" si="14"/>
        <v>100</v>
      </c>
      <c r="AM29" s="16"/>
      <c r="AN29" s="16"/>
      <c r="AO29" s="16"/>
      <c r="AP29" s="28">
        <v>17</v>
      </c>
      <c r="AQ29" s="28">
        <f t="shared" si="15"/>
        <v>3</v>
      </c>
      <c r="AR29" s="29">
        <f t="shared" si="16"/>
        <v>85</v>
      </c>
      <c r="AS29" s="28"/>
      <c r="AT29" s="41"/>
      <c r="AU29" s="41"/>
      <c r="AV29" s="5">
        <v>20</v>
      </c>
      <c r="AW29" s="28">
        <f t="shared" si="17"/>
        <v>0</v>
      </c>
      <c r="AX29" s="29">
        <f t="shared" si="18"/>
        <v>100</v>
      </c>
      <c r="AY29" s="42"/>
      <c r="AZ29" s="41"/>
      <c r="BA29" s="41"/>
      <c r="BB29" s="92">
        <v>12</v>
      </c>
      <c r="BC29" s="28">
        <f t="shared" si="19"/>
        <v>1</v>
      </c>
      <c r="BD29" s="29">
        <f t="shared" si="20"/>
        <v>92.307692307692307</v>
      </c>
      <c r="BE29" s="42"/>
    </row>
    <row r="30" spans="1:57" ht="14.1" customHeight="1" x14ac:dyDescent="0.25">
      <c r="A30" s="59" t="s">
        <v>65</v>
      </c>
      <c r="B30" s="25">
        <v>24</v>
      </c>
      <c r="C30" s="22" t="s">
        <v>66</v>
      </c>
      <c r="D30" s="43"/>
      <c r="E30" s="43"/>
      <c r="F30" s="12">
        <f t="shared" si="0"/>
        <v>0</v>
      </c>
      <c r="G30" s="13">
        <f t="shared" si="1"/>
        <v>79</v>
      </c>
      <c r="H30" s="14">
        <f t="shared" si="2"/>
        <v>0</v>
      </c>
      <c r="I30" s="15"/>
      <c r="J30" s="43"/>
      <c r="K30" s="43"/>
      <c r="L30" s="12">
        <v>17</v>
      </c>
      <c r="M30" s="16">
        <f t="shared" si="3"/>
        <v>0</v>
      </c>
      <c r="N30" s="17">
        <f t="shared" si="4"/>
        <v>100</v>
      </c>
      <c r="O30" s="16"/>
      <c r="P30" s="16"/>
      <c r="Q30" s="16"/>
      <c r="R30" s="48">
        <v>20</v>
      </c>
      <c r="S30" s="11">
        <f t="shared" si="5"/>
        <v>0</v>
      </c>
      <c r="T30" s="11">
        <f t="shared" si="6"/>
        <v>100</v>
      </c>
      <c r="U30" s="18"/>
      <c r="V30" s="25">
        <v>15</v>
      </c>
      <c r="W30" s="11">
        <f t="shared" si="7"/>
        <v>2</v>
      </c>
      <c r="X30" s="11">
        <f t="shared" si="8"/>
        <v>88.235294117647058</v>
      </c>
      <c r="Y30" s="50"/>
      <c r="Z30" s="16">
        <v>15</v>
      </c>
      <c r="AA30" s="54">
        <f t="shared" si="9"/>
        <v>0</v>
      </c>
      <c r="AB30" s="27">
        <f t="shared" si="10"/>
        <v>100</v>
      </c>
      <c r="AC30" s="26"/>
      <c r="AD30" s="16">
        <v>17</v>
      </c>
      <c r="AE30" s="28">
        <f t="shared" si="11"/>
        <v>41</v>
      </c>
      <c r="AF30" s="29">
        <f t="shared" si="12"/>
        <v>29.310344827586206</v>
      </c>
      <c r="AG30" s="30"/>
      <c r="AH30" s="30"/>
      <c r="AI30" s="30"/>
      <c r="AJ30" s="70">
        <v>7</v>
      </c>
      <c r="AK30" s="16">
        <f t="shared" si="13"/>
        <v>0</v>
      </c>
      <c r="AL30" s="17">
        <f t="shared" si="14"/>
        <v>100</v>
      </c>
      <c r="AM30" s="16"/>
      <c r="AN30" s="16"/>
      <c r="AO30" s="16"/>
      <c r="AP30" s="28">
        <v>20</v>
      </c>
      <c r="AQ30" s="28">
        <f t="shared" si="15"/>
        <v>0</v>
      </c>
      <c r="AR30" s="29">
        <f t="shared" si="16"/>
        <v>100</v>
      </c>
      <c r="AS30" s="28"/>
      <c r="AT30" s="41"/>
      <c r="AU30" s="41"/>
      <c r="AV30" s="5">
        <v>20</v>
      </c>
      <c r="AW30" s="28">
        <f t="shared" si="17"/>
        <v>0</v>
      </c>
      <c r="AX30" s="29">
        <f t="shared" si="18"/>
        <v>100</v>
      </c>
      <c r="AY30" s="42"/>
      <c r="AZ30" s="41"/>
      <c r="BA30" s="41"/>
      <c r="BB30" s="92">
        <v>13</v>
      </c>
      <c r="BC30" s="28">
        <f t="shared" si="19"/>
        <v>0</v>
      </c>
      <c r="BD30" s="29">
        <f t="shared" si="20"/>
        <v>100</v>
      </c>
      <c r="BE30" s="42"/>
    </row>
    <row r="31" spans="1:57" ht="14.1" customHeight="1" x14ac:dyDescent="0.25">
      <c r="A31" s="59" t="s">
        <v>67</v>
      </c>
      <c r="B31" s="25">
        <v>25</v>
      </c>
      <c r="C31" s="22" t="s">
        <v>68</v>
      </c>
      <c r="D31" s="43"/>
      <c r="E31" s="43"/>
      <c r="F31" s="12">
        <f t="shared" si="0"/>
        <v>0</v>
      </c>
      <c r="G31" s="13">
        <f t="shared" si="1"/>
        <v>79</v>
      </c>
      <c r="H31" s="14">
        <f t="shared" si="2"/>
        <v>0</v>
      </c>
      <c r="I31" s="18"/>
      <c r="J31" s="43"/>
      <c r="K31" s="43"/>
      <c r="L31" s="12"/>
      <c r="M31" s="16"/>
      <c r="N31" s="17">
        <f t="shared" si="4"/>
        <v>0</v>
      </c>
      <c r="O31" s="16"/>
      <c r="P31" s="16"/>
      <c r="Q31" s="16"/>
      <c r="R31" s="48" t="s">
        <v>105</v>
      </c>
      <c r="S31" s="11" t="s">
        <v>105</v>
      </c>
      <c r="T31" s="11"/>
      <c r="U31" s="18"/>
      <c r="V31" s="25"/>
      <c r="W31" s="11"/>
      <c r="X31" s="11"/>
      <c r="Y31" s="50"/>
      <c r="Z31" s="16" t="s">
        <v>105</v>
      </c>
      <c r="AA31" s="54" t="s">
        <v>105</v>
      </c>
      <c r="AB31" s="27" t="s">
        <v>105</v>
      </c>
      <c r="AC31" s="26"/>
      <c r="AD31" s="16" t="s">
        <v>105</v>
      </c>
      <c r="AE31" s="28"/>
      <c r="AF31" s="29"/>
      <c r="AG31" s="30"/>
      <c r="AH31" s="30"/>
      <c r="AI31" s="30"/>
      <c r="AJ31" s="70" t="s">
        <v>105</v>
      </c>
      <c r="AK31" s="16"/>
      <c r="AL31" s="17"/>
      <c r="AM31" s="16" t="s">
        <v>122</v>
      </c>
      <c r="AN31" s="16"/>
      <c r="AO31" s="16"/>
      <c r="AP31" s="28"/>
      <c r="AQ31" s="28"/>
      <c r="AR31" s="29"/>
      <c r="AS31" s="28"/>
      <c r="AT31" s="41"/>
      <c r="AU31" s="41"/>
      <c r="AV31" s="5">
        <v>0</v>
      </c>
      <c r="AW31" s="28">
        <f t="shared" si="17"/>
        <v>20</v>
      </c>
      <c r="AX31" s="29">
        <f t="shared" si="18"/>
        <v>0</v>
      </c>
      <c r="AY31" s="42" t="s">
        <v>126</v>
      </c>
      <c r="AZ31" s="41"/>
      <c r="BA31" s="41"/>
      <c r="BB31" s="94">
        <v>0</v>
      </c>
      <c r="BC31" s="28">
        <f t="shared" si="19"/>
        <v>13</v>
      </c>
      <c r="BD31" s="29">
        <f t="shared" si="20"/>
        <v>0</v>
      </c>
      <c r="BE31" s="42" t="s">
        <v>126</v>
      </c>
    </row>
    <row r="32" spans="1:57" ht="14.1" customHeight="1" x14ac:dyDescent="0.25">
      <c r="A32" s="59" t="s">
        <v>69</v>
      </c>
      <c r="B32" s="25">
        <v>26</v>
      </c>
      <c r="C32" s="19" t="s">
        <v>70</v>
      </c>
      <c r="D32" s="43"/>
      <c r="E32" s="43"/>
      <c r="F32" s="12">
        <f t="shared" si="0"/>
        <v>0</v>
      </c>
      <c r="G32" s="13">
        <f t="shared" si="1"/>
        <v>79</v>
      </c>
      <c r="H32" s="14">
        <f t="shared" si="2"/>
        <v>0</v>
      </c>
      <c r="I32" s="20"/>
      <c r="J32" s="43"/>
      <c r="K32" s="43"/>
      <c r="L32" s="12">
        <v>16</v>
      </c>
      <c r="M32" s="16">
        <f t="shared" si="3"/>
        <v>1</v>
      </c>
      <c r="N32" s="17">
        <f t="shared" si="4"/>
        <v>94.117647058823536</v>
      </c>
      <c r="O32" s="16"/>
      <c r="P32" s="16"/>
      <c r="Q32" s="16"/>
      <c r="R32" s="48">
        <v>19</v>
      </c>
      <c r="S32" s="11">
        <f t="shared" si="5"/>
        <v>1</v>
      </c>
      <c r="T32" s="11">
        <f t="shared" si="6"/>
        <v>95</v>
      </c>
      <c r="U32" s="18"/>
      <c r="V32" s="25">
        <v>12</v>
      </c>
      <c r="W32" s="11">
        <f t="shared" si="7"/>
        <v>5</v>
      </c>
      <c r="X32" s="11">
        <f t="shared" si="8"/>
        <v>70.588235294117652</v>
      </c>
      <c r="Y32" s="50"/>
      <c r="Z32" s="16">
        <v>14</v>
      </c>
      <c r="AA32" s="54">
        <f t="shared" si="9"/>
        <v>1</v>
      </c>
      <c r="AB32" s="27">
        <f t="shared" si="10"/>
        <v>93.333333333333329</v>
      </c>
      <c r="AC32" s="26"/>
      <c r="AD32" s="16">
        <v>17</v>
      </c>
      <c r="AE32" s="28">
        <f t="shared" si="11"/>
        <v>41</v>
      </c>
      <c r="AF32" s="29">
        <f t="shared" si="12"/>
        <v>29.310344827586206</v>
      </c>
      <c r="AG32" s="30"/>
      <c r="AH32" s="30"/>
      <c r="AI32" s="30"/>
      <c r="AJ32" s="70">
        <v>7</v>
      </c>
      <c r="AK32" s="16">
        <f t="shared" si="13"/>
        <v>0</v>
      </c>
      <c r="AL32" s="17">
        <f t="shared" si="14"/>
        <v>100</v>
      </c>
      <c r="AM32" s="16"/>
      <c r="AN32" s="16"/>
      <c r="AO32" s="16"/>
      <c r="AP32" s="28">
        <v>20</v>
      </c>
      <c r="AQ32" s="28">
        <f t="shared" si="15"/>
        <v>0</v>
      </c>
      <c r="AR32" s="29">
        <f t="shared" si="16"/>
        <v>100</v>
      </c>
      <c r="AS32" s="28"/>
      <c r="AT32" s="41"/>
      <c r="AU32" s="41"/>
      <c r="AV32" s="5">
        <v>19</v>
      </c>
      <c r="AW32" s="28">
        <f t="shared" si="17"/>
        <v>1</v>
      </c>
      <c r="AX32" s="29">
        <f t="shared" si="18"/>
        <v>95</v>
      </c>
      <c r="AY32" s="42"/>
      <c r="AZ32" s="41"/>
      <c r="BA32" s="41"/>
      <c r="BB32" s="92">
        <v>12</v>
      </c>
      <c r="BC32" s="28">
        <f t="shared" si="19"/>
        <v>1</v>
      </c>
      <c r="BD32" s="29">
        <f t="shared" si="20"/>
        <v>92.307692307692307</v>
      </c>
      <c r="BE32" s="42"/>
    </row>
    <row r="33" spans="1:57" ht="14.1" customHeight="1" x14ac:dyDescent="0.25">
      <c r="A33" s="59" t="s">
        <v>71</v>
      </c>
      <c r="B33" s="25">
        <v>27</v>
      </c>
      <c r="C33" s="22" t="s">
        <v>72</v>
      </c>
      <c r="D33" s="43"/>
      <c r="E33" s="43"/>
      <c r="F33" s="12">
        <f t="shared" si="0"/>
        <v>0</v>
      </c>
      <c r="G33" s="13">
        <f t="shared" si="1"/>
        <v>79</v>
      </c>
      <c r="H33" s="14">
        <f t="shared" si="2"/>
        <v>0</v>
      </c>
      <c r="I33" s="21"/>
      <c r="J33" s="43"/>
      <c r="K33" s="43"/>
      <c r="L33" s="12">
        <v>14</v>
      </c>
      <c r="M33" s="16">
        <f t="shared" si="3"/>
        <v>3</v>
      </c>
      <c r="N33" s="17">
        <f t="shared" si="4"/>
        <v>82.352941176470594</v>
      </c>
      <c r="O33" s="16"/>
      <c r="P33" s="16"/>
      <c r="Q33" s="16"/>
      <c r="R33" s="48">
        <v>16</v>
      </c>
      <c r="S33" s="11">
        <f t="shared" si="5"/>
        <v>4</v>
      </c>
      <c r="T33" s="11">
        <f t="shared" si="6"/>
        <v>80</v>
      </c>
      <c r="U33" s="18"/>
      <c r="V33" s="25">
        <v>11</v>
      </c>
      <c r="W33" s="11">
        <f t="shared" si="7"/>
        <v>6</v>
      </c>
      <c r="X33" s="11">
        <f t="shared" si="8"/>
        <v>64.705882352941174</v>
      </c>
      <c r="Y33" s="50"/>
      <c r="Z33" s="16">
        <v>14</v>
      </c>
      <c r="AA33" s="54">
        <f t="shared" si="9"/>
        <v>1</v>
      </c>
      <c r="AB33" s="27">
        <f t="shared" si="10"/>
        <v>93.333333333333329</v>
      </c>
      <c r="AC33" s="26"/>
      <c r="AD33" s="16">
        <v>16</v>
      </c>
      <c r="AE33" s="28">
        <f t="shared" si="11"/>
        <v>42</v>
      </c>
      <c r="AF33" s="29">
        <f t="shared" si="12"/>
        <v>27.586206896551722</v>
      </c>
      <c r="AG33" s="30"/>
      <c r="AH33" s="30"/>
      <c r="AI33" s="30"/>
      <c r="AJ33" s="70">
        <v>5</v>
      </c>
      <c r="AK33" s="16">
        <f t="shared" si="13"/>
        <v>2</v>
      </c>
      <c r="AL33" s="17">
        <f t="shared" si="14"/>
        <v>71.428571428571431</v>
      </c>
      <c r="AM33" s="16"/>
      <c r="AN33" s="16"/>
      <c r="AO33" s="16"/>
      <c r="AP33" s="28">
        <v>16</v>
      </c>
      <c r="AQ33" s="28">
        <f t="shared" si="15"/>
        <v>4</v>
      </c>
      <c r="AR33" s="29">
        <f t="shared" si="16"/>
        <v>80</v>
      </c>
      <c r="AS33" s="28"/>
      <c r="AT33" s="41"/>
      <c r="AU33" s="41"/>
      <c r="AV33" s="5">
        <v>12</v>
      </c>
      <c r="AW33" s="28">
        <f t="shared" si="17"/>
        <v>8</v>
      </c>
      <c r="AX33" s="29">
        <f t="shared" si="18"/>
        <v>60</v>
      </c>
      <c r="AY33" s="42"/>
      <c r="AZ33" s="41"/>
      <c r="BA33" s="41"/>
      <c r="BB33" s="92">
        <v>9</v>
      </c>
      <c r="BC33" s="28">
        <f t="shared" si="19"/>
        <v>4</v>
      </c>
      <c r="BD33" s="29">
        <f t="shared" si="20"/>
        <v>69.230769230769226</v>
      </c>
      <c r="BE33" s="42"/>
    </row>
    <row r="34" spans="1:57" ht="14.1" customHeight="1" x14ac:dyDescent="0.25">
      <c r="A34" s="59" t="s">
        <v>73</v>
      </c>
      <c r="B34" s="25">
        <v>28</v>
      </c>
      <c r="C34" s="19" t="s">
        <v>74</v>
      </c>
      <c r="D34" s="43"/>
      <c r="E34" s="43"/>
      <c r="F34" s="12">
        <f t="shared" si="0"/>
        <v>0</v>
      </c>
      <c r="G34" s="13">
        <f t="shared" si="1"/>
        <v>79</v>
      </c>
      <c r="H34" s="14">
        <f t="shared" si="2"/>
        <v>0</v>
      </c>
      <c r="I34" s="21"/>
      <c r="J34" s="43"/>
      <c r="K34" s="43"/>
      <c r="L34" s="12">
        <v>12</v>
      </c>
      <c r="M34" s="16">
        <f t="shared" si="3"/>
        <v>5</v>
      </c>
      <c r="N34" s="17">
        <f t="shared" si="4"/>
        <v>70.588235294117652</v>
      </c>
      <c r="O34" s="16"/>
      <c r="P34" s="16"/>
      <c r="Q34" s="16"/>
      <c r="R34" s="48">
        <v>17</v>
      </c>
      <c r="S34" s="11">
        <f t="shared" si="5"/>
        <v>3</v>
      </c>
      <c r="T34" s="11">
        <f t="shared" si="6"/>
        <v>85</v>
      </c>
      <c r="U34" s="18"/>
      <c r="V34" s="25">
        <v>10</v>
      </c>
      <c r="W34" s="11">
        <f t="shared" si="7"/>
        <v>7</v>
      </c>
      <c r="X34" s="11">
        <f t="shared" si="8"/>
        <v>58.823529411764703</v>
      </c>
      <c r="Y34" s="50"/>
      <c r="Z34" s="16">
        <v>12</v>
      </c>
      <c r="AA34" s="54">
        <f t="shared" si="9"/>
        <v>3</v>
      </c>
      <c r="AB34" s="27">
        <f t="shared" si="10"/>
        <v>80</v>
      </c>
      <c r="AC34" s="26"/>
      <c r="AD34" s="16">
        <v>16</v>
      </c>
      <c r="AE34" s="28">
        <f t="shared" si="11"/>
        <v>42</v>
      </c>
      <c r="AF34" s="29">
        <f t="shared" si="12"/>
        <v>27.586206896551722</v>
      </c>
      <c r="AG34" s="30"/>
      <c r="AH34" s="30"/>
      <c r="AI34" s="30"/>
      <c r="AJ34" s="70">
        <v>7</v>
      </c>
      <c r="AK34" s="16">
        <f t="shared" si="13"/>
        <v>0</v>
      </c>
      <c r="AL34" s="17">
        <f t="shared" si="14"/>
        <v>100</v>
      </c>
      <c r="AM34" s="16"/>
      <c r="AN34" s="16"/>
      <c r="AO34" s="16"/>
      <c r="AP34" s="28">
        <v>16</v>
      </c>
      <c r="AQ34" s="28">
        <f t="shared" si="15"/>
        <v>4</v>
      </c>
      <c r="AR34" s="29">
        <f t="shared" si="16"/>
        <v>80</v>
      </c>
      <c r="AS34" s="28"/>
      <c r="AT34" s="41"/>
      <c r="AU34" s="41"/>
      <c r="AV34" s="5">
        <v>19</v>
      </c>
      <c r="AW34" s="28">
        <f t="shared" si="17"/>
        <v>1</v>
      </c>
      <c r="AX34" s="29">
        <f t="shared" si="18"/>
        <v>95</v>
      </c>
      <c r="AY34" s="42"/>
      <c r="AZ34" s="41"/>
      <c r="BA34" s="41"/>
      <c r="BB34" s="92">
        <v>11</v>
      </c>
      <c r="BC34" s="28">
        <f t="shared" si="19"/>
        <v>2</v>
      </c>
      <c r="BD34" s="29">
        <f t="shared" si="20"/>
        <v>84.615384615384613</v>
      </c>
      <c r="BE34" s="42"/>
    </row>
    <row r="35" spans="1:57" ht="14.1" customHeight="1" x14ac:dyDescent="0.25">
      <c r="A35" s="59" t="s">
        <v>75</v>
      </c>
      <c r="B35" s="25">
        <v>29</v>
      </c>
      <c r="C35" s="19" t="s">
        <v>76</v>
      </c>
      <c r="D35" s="43"/>
      <c r="E35" s="43"/>
      <c r="F35" s="12">
        <f t="shared" si="0"/>
        <v>0</v>
      </c>
      <c r="G35" s="13">
        <f t="shared" si="1"/>
        <v>79</v>
      </c>
      <c r="H35" s="14">
        <f t="shared" si="2"/>
        <v>0</v>
      </c>
      <c r="I35" s="21"/>
      <c r="J35" s="43"/>
      <c r="K35" s="43"/>
      <c r="L35" s="12">
        <v>15</v>
      </c>
      <c r="M35" s="16">
        <f t="shared" si="3"/>
        <v>2</v>
      </c>
      <c r="N35" s="17">
        <f t="shared" si="4"/>
        <v>88.235294117647058</v>
      </c>
      <c r="O35" s="16"/>
      <c r="P35" s="16"/>
      <c r="Q35" s="16"/>
      <c r="R35" s="48">
        <v>18</v>
      </c>
      <c r="S35" s="11">
        <f t="shared" si="5"/>
        <v>2</v>
      </c>
      <c r="T35" s="11">
        <f t="shared" si="6"/>
        <v>90</v>
      </c>
      <c r="U35" s="18"/>
      <c r="V35" s="25">
        <v>11</v>
      </c>
      <c r="W35" s="11">
        <f t="shared" si="7"/>
        <v>6</v>
      </c>
      <c r="X35" s="11">
        <f t="shared" si="8"/>
        <v>64.705882352941174</v>
      </c>
      <c r="Y35" s="50"/>
      <c r="Z35" s="16">
        <v>13</v>
      </c>
      <c r="AA35" s="54">
        <f t="shared" si="9"/>
        <v>2</v>
      </c>
      <c r="AB35" s="27">
        <f t="shared" si="10"/>
        <v>86.666666666666671</v>
      </c>
      <c r="AC35" s="26"/>
      <c r="AD35" s="16">
        <v>13</v>
      </c>
      <c r="AE35" s="28">
        <f t="shared" si="11"/>
        <v>45</v>
      </c>
      <c r="AF35" s="29">
        <f t="shared" si="12"/>
        <v>22.413793103448278</v>
      </c>
      <c r="AG35" s="30"/>
      <c r="AH35" s="30"/>
      <c r="AI35" s="30"/>
      <c r="AJ35" s="70">
        <v>7</v>
      </c>
      <c r="AK35" s="16">
        <f t="shared" si="13"/>
        <v>0</v>
      </c>
      <c r="AL35" s="17">
        <f t="shared" si="14"/>
        <v>100</v>
      </c>
      <c r="AM35" s="16"/>
      <c r="AN35" s="16"/>
      <c r="AO35" s="16"/>
      <c r="AP35" s="28">
        <v>17</v>
      </c>
      <c r="AQ35" s="28">
        <f t="shared" si="15"/>
        <v>3</v>
      </c>
      <c r="AR35" s="29">
        <f t="shared" si="16"/>
        <v>85</v>
      </c>
      <c r="AS35" s="28"/>
      <c r="AT35" s="41"/>
      <c r="AU35" s="41"/>
      <c r="AV35" s="5">
        <v>16</v>
      </c>
      <c r="AW35" s="28">
        <f t="shared" si="17"/>
        <v>4</v>
      </c>
      <c r="AX35" s="29">
        <f t="shared" si="18"/>
        <v>80</v>
      </c>
      <c r="AY35" s="42"/>
      <c r="AZ35" s="41"/>
      <c r="BA35" s="41"/>
      <c r="BB35" s="92">
        <v>10</v>
      </c>
      <c r="BC35" s="28">
        <f t="shared" si="19"/>
        <v>3</v>
      </c>
      <c r="BD35" s="29">
        <f t="shared" si="20"/>
        <v>76.92307692307692</v>
      </c>
      <c r="BE35" s="42"/>
    </row>
    <row r="36" spans="1:57" ht="14.1" customHeight="1" x14ac:dyDescent="0.25">
      <c r="A36" s="59" t="s">
        <v>77</v>
      </c>
      <c r="B36" s="25">
        <v>30</v>
      </c>
      <c r="C36" s="55" t="s">
        <v>78</v>
      </c>
      <c r="D36" s="43"/>
      <c r="E36" s="43"/>
      <c r="F36" s="12">
        <f t="shared" si="0"/>
        <v>0</v>
      </c>
      <c r="G36" s="13">
        <f t="shared" si="1"/>
        <v>79</v>
      </c>
      <c r="H36" s="14">
        <f t="shared" si="2"/>
        <v>0</v>
      </c>
      <c r="I36" s="22"/>
      <c r="J36" s="43"/>
      <c r="K36" s="43"/>
      <c r="L36" s="12">
        <v>15</v>
      </c>
      <c r="M36" s="16">
        <f t="shared" si="3"/>
        <v>2</v>
      </c>
      <c r="N36" s="17">
        <f t="shared" si="4"/>
        <v>88.235294117647058</v>
      </c>
      <c r="O36" s="16"/>
      <c r="P36" s="16"/>
      <c r="Q36" s="16"/>
      <c r="R36" s="48">
        <v>18</v>
      </c>
      <c r="S36" s="11">
        <f t="shared" si="5"/>
        <v>2</v>
      </c>
      <c r="T36" s="11">
        <f t="shared" si="6"/>
        <v>90</v>
      </c>
      <c r="U36" s="18"/>
      <c r="V36" s="25">
        <v>12</v>
      </c>
      <c r="W36" s="11">
        <f t="shared" si="7"/>
        <v>5</v>
      </c>
      <c r="X36" s="11">
        <f t="shared" si="8"/>
        <v>70.588235294117652</v>
      </c>
      <c r="Y36" s="50"/>
      <c r="Z36" s="16">
        <v>11</v>
      </c>
      <c r="AA36" s="54">
        <f t="shared" si="9"/>
        <v>4</v>
      </c>
      <c r="AB36" s="27">
        <f t="shared" si="10"/>
        <v>73.333333333333329</v>
      </c>
      <c r="AC36" s="26"/>
      <c r="AD36" s="16">
        <v>12</v>
      </c>
      <c r="AE36" s="28">
        <f t="shared" si="11"/>
        <v>46</v>
      </c>
      <c r="AF36" s="29">
        <f t="shared" si="12"/>
        <v>20.689655172413794</v>
      </c>
      <c r="AG36" s="30"/>
      <c r="AH36" s="30"/>
      <c r="AI36" s="30"/>
      <c r="AJ36" s="70">
        <v>7</v>
      </c>
      <c r="AK36" s="16">
        <f t="shared" si="13"/>
        <v>0</v>
      </c>
      <c r="AL36" s="17">
        <f t="shared" si="14"/>
        <v>100</v>
      </c>
      <c r="AM36" s="16"/>
      <c r="AN36" s="16"/>
      <c r="AO36" s="16"/>
      <c r="AP36" s="28">
        <v>18</v>
      </c>
      <c r="AQ36" s="28">
        <f t="shared" si="15"/>
        <v>2</v>
      </c>
      <c r="AR36" s="29">
        <f t="shared" si="16"/>
        <v>90</v>
      </c>
      <c r="AS36" s="28"/>
      <c r="AT36" s="41"/>
      <c r="AU36" s="41"/>
      <c r="AV36" s="5">
        <v>15</v>
      </c>
      <c r="AW36" s="28">
        <f t="shared" si="17"/>
        <v>5</v>
      </c>
      <c r="AX36" s="29">
        <f t="shared" si="18"/>
        <v>75</v>
      </c>
      <c r="AY36" s="42"/>
      <c r="AZ36" s="41"/>
      <c r="BA36" s="41"/>
      <c r="BB36" s="92">
        <v>9</v>
      </c>
      <c r="BC36" s="28">
        <f t="shared" si="19"/>
        <v>4</v>
      </c>
      <c r="BD36" s="29">
        <f t="shared" si="20"/>
        <v>69.230769230769226</v>
      </c>
      <c r="BE36" s="42"/>
    </row>
    <row r="37" spans="1:57" ht="14.1" customHeight="1" x14ac:dyDescent="0.25">
      <c r="A37" s="59" t="s">
        <v>79</v>
      </c>
      <c r="B37" s="25">
        <v>31</v>
      </c>
      <c r="C37" s="19" t="s">
        <v>80</v>
      </c>
      <c r="D37" s="43"/>
      <c r="E37" s="43"/>
      <c r="F37" s="12">
        <f t="shared" si="0"/>
        <v>0</v>
      </c>
      <c r="G37" s="13">
        <f t="shared" si="1"/>
        <v>79</v>
      </c>
      <c r="H37" s="14">
        <f t="shared" si="2"/>
        <v>0</v>
      </c>
      <c r="I37" s="22"/>
      <c r="J37" s="43"/>
      <c r="K37" s="43"/>
      <c r="L37" s="12">
        <v>16</v>
      </c>
      <c r="M37" s="16">
        <f t="shared" si="3"/>
        <v>1</v>
      </c>
      <c r="N37" s="17">
        <f t="shared" si="4"/>
        <v>94.117647058823536</v>
      </c>
      <c r="O37" s="16"/>
      <c r="P37" s="16"/>
      <c r="Q37" s="16"/>
      <c r="R37" s="48">
        <v>19</v>
      </c>
      <c r="S37" s="11">
        <f t="shared" si="5"/>
        <v>1</v>
      </c>
      <c r="T37" s="11">
        <f t="shared" si="6"/>
        <v>95</v>
      </c>
      <c r="U37" s="18"/>
      <c r="V37" s="25">
        <v>13</v>
      </c>
      <c r="W37" s="11">
        <f t="shared" si="7"/>
        <v>4</v>
      </c>
      <c r="X37" s="11">
        <f t="shared" si="8"/>
        <v>76.470588235294116</v>
      </c>
      <c r="Y37" s="50"/>
      <c r="Z37" s="16">
        <v>14</v>
      </c>
      <c r="AA37" s="54">
        <f t="shared" si="9"/>
        <v>1</v>
      </c>
      <c r="AB37" s="27">
        <f t="shared" si="10"/>
        <v>93.333333333333329</v>
      </c>
      <c r="AC37" s="26"/>
      <c r="AD37" s="16">
        <v>11</v>
      </c>
      <c r="AE37" s="28">
        <f t="shared" si="11"/>
        <v>47</v>
      </c>
      <c r="AF37" s="29">
        <f t="shared" si="12"/>
        <v>18.96551724137931</v>
      </c>
      <c r="AG37" s="30"/>
      <c r="AH37" s="30"/>
      <c r="AI37" s="30"/>
      <c r="AJ37" s="70">
        <v>6</v>
      </c>
      <c r="AK37" s="16">
        <f t="shared" si="13"/>
        <v>1</v>
      </c>
      <c r="AL37" s="17">
        <f t="shared" si="14"/>
        <v>85.714285714285708</v>
      </c>
      <c r="AM37" s="16"/>
      <c r="AN37" s="16"/>
      <c r="AO37" s="16"/>
      <c r="AP37" s="28">
        <v>15</v>
      </c>
      <c r="AQ37" s="28">
        <f t="shared" si="15"/>
        <v>5</v>
      </c>
      <c r="AR37" s="29">
        <f t="shared" si="16"/>
        <v>75</v>
      </c>
      <c r="AS37" s="28"/>
      <c r="AT37" s="41"/>
      <c r="AU37" s="41"/>
      <c r="AV37" s="5">
        <v>18</v>
      </c>
      <c r="AW37" s="28">
        <f t="shared" si="17"/>
        <v>2</v>
      </c>
      <c r="AX37" s="29">
        <f t="shared" si="18"/>
        <v>90</v>
      </c>
      <c r="AY37" s="42"/>
      <c r="AZ37" s="41"/>
      <c r="BA37" s="41"/>
      <c r="BB37" s="92">
        <v>10</v>
      </c>
      <c r="BC37" s="28">
        <f t="shared" si="19"/>
        <v>3</v>
      </c>
      <c r="BD37" s="29">
        <f t="shared" si="20"/>
        <v>76.92307692307692</v>
      </c>
      <c r="BE37" s="42"/>
    </row>
    <row r="38" spans="1:57" ht="14.1" customHeight="1" x14ac:dyDescent="0.25">
      <c r="A38" s="59" t="s">
        <v>81</v>
      </c>
      <c r="B38" s="25">
        <v>32</v>
      </c>
      <c r="C38" s="19" t="s">
        <v>82</v>
      </c>
      <c r="D38" s="43"/>
      <c r="E38" s="43"/>
      <c r="F38" s="12">
        <f t="shared" si="0"/>
        <v>0</v>
      </c>
      <c r="G38" s="13">
        <f t="shared" si="1"/>
        <v>79</v>
      </c>
      <c r="H38" s="14">
        <f t="shared" si="2"/>
        <v>0</v>
      </c>
      <c r="I38" s="22"/>
      <c r="J38" s="43"/>
      <c r="K38" s="43"/>
      <c r="L38" s="12">
        <v>17</v>
      </c>
      <c r="M38" s="16">
        <f t="shared" si="3"/>
        <v>0</v>
      </c>
      <c r="N38" s="17">
        <f t="shared" si="4"/>
        <v>100</v>
      </c>
      <c r="O38" s="16"/>
      <c r="P38" s="16"/>
      <c r="Q38" s="16"/>
      <c r="R38" s="48">
        <v>20</v>
      </c>
      <c r="S38" s="11">
        <f t="shared" si="5"/>
        <v>0</v>
      </c>
      <c r="T38" s="11">
        <f t="shared" si="6"/>
        <v>100</v>
      </c>
      <c r="U38" s="18"/>
      <c r="V38" s="25">
        <v>14</v>
      </c>
      <c r="W38" s="11">
        <f t="shared" si="7"/>
        <v>3</v>
      </c>
      <c r="X38" s="11">
        <f t="shared" si="8"/>
        <v>82.352941176470594</v>
      </c>
      <c r="Y38" s="50"/>
      <c r="Z38" s="16">
        <v>14</v>
      </c>
      <c r="AA38" s="54">
        <f t="shared" si="9"/>
        <v>1</v>
      </c>
      <c r="AB38" s="27">
        <f t="shared" si="10"/>
        <v>93.333333333333329</v>
      </c>
      <c r="AC38" s="26"/>
      <c r="AD38" s="16">
        <v>12</v>
      </c>
      <c r="AE38" s="28">
        <f t="shared" si="11"/>
        <v>46</v>
      </c>
      <c r="AF38" s="29">
        <f t="shared" si="12"/>
        <v>20.689655172413794</v>
      </c>
      <c r="AG38" s="30"/>
      <c r="AH38" s="30"/>
      <c r="AI38" s="30"/>
      <c r="AJ38" s="70">
        <v>2</v>
      </c>
      <c r="AK38" s="16">
        <f t="shared" si="13"/>
        <v>5</v>
      </c>
      <c r="AL38" s="17">
        <f t="shared" si="14"/>
        <v>28.571428571428573</v>
      </c>
      <c r="AM38" s="16"/>
      <c r="AN38" s="16"/>
      <c r="AO38" s="16"/>
      <c r="AP38" s="28">
        <v>17</v>
      </c>
      <c r="AQ38" s="28">
        <f t="shared" si="15"/>
        <v>3</v>
      </c>
      <c r="AR38" s="29">
        <f t="shared" si="16"/>
        <v>85</v>
      </c>
      <c r="AS38" s="28"/>
      <c r="AT38" s="41"/>
      <c r="AU38" s="41"/>
      <c r="AV38" s="5">
        <v>19</v>
      </c>
      <c r="AW38" s="28">
        <f t="shared" si="17"/>
        <v>1</v>
      </c>
      <c r="AX38" s="29">
        <f t="shared" si="18"/>
        <v>95</v>
      </c>
      <c r="AY38" s="42"/>
      <c r="AZ38" s="41"/>
      <c r="BA38" s="41"/>
      <c r="BB38" s="92">
        <v>13</v>
      </c>
      <c r="BC38" s="28">
        <f t="shared" si="19"/>
        <v>0</v>
      </c>
      <c r="BD38" s="29">
        <f t="shared" si="20"/>
        <v>100</v>
      </c>
      <c r="BE38" s="42"/>
    </row>
    <row r="39" spans="1:57" ht="14.1" customHeight="1" x14ac:dyDescent="0.25">
      <c r="A39" s="59" t="s">
        <v>83</v>
      </c>
      <c r="B39" s="25">
        <v>33</v>
      </c>
      <c r="C39" s="55" t="s">
        <v>84</v>
      </c>
      <c r="D39" s="43"/>
      <c r="E39" s="43"/>
      <c r="F39" s="12">
        <f t="shared" si="0"/>
        <v>0</v>
      </c>
      <c r="G39" s="13">
        <f t="shared" si="1"/>
        <v>79</v>
      </c>
      <c r="H39" s="14">
        <f t="shared" si="2"/>
        <v>0</v>
      </c>
      <c r="I39" s="22"/>
      <c r="J39" s="43"/>
      <c r="K39" s="43"/>
      <c r="L39" s="12">
        <v>17</v>
      </c>
      <c r="M39" s="16">
        <f t="shared" si="3"/>
        <v>0</v>
      </c>
      <c r="N39" s="17">
        <f t="shared" si="4"/>
        <v>100</v>
      </c>
      <c r="O39" s="16"/>
      <c r="P39" s="16"/>
      <c r="Q39" s="16"/>
      <c r="R39" s="48">
        <v>20</v>
      </c>
      <c r="S39" s="11">
        <f t="shared" si="5"/>
        <v>0</v>
      </c>
      <c r="T39" s="11">
        <f t="shared" si="6"/>
        <v>100</v>
      </c>
      <c r="U39" s="18"/>
      <c r="V39" s="25">
        <v>15</v>
      </c>
      <c r="W39" s="11">
        <f t="shared" si="7"/>
        <v>2</v>
      </c>
      <c r="X39" s="11">
        <f t="shared" si="8"/>
        <v>88.235294117647058</v>
      </c>
      <c r="Y39" s="51"/>
      <c r="Z39" s="16">
        <v>14</v>
      </c>
      <c r="AA39" s="54">
        <f t="shared" si="9"/>
        <v>1</v>
      </c>
      <c r="AB39" s="27">
        <f t="shared" si="10"/>
        <v>93.333333333333329</v>
      </c>
      <c r="AC39" s="26"/>
      <c r="AD39" s="16">
        <v>12</v>
      </c>
      <c r="AE39" s="28">
        <f t="shared" si="11"/>
        <v>46</v>
      </c>
      <c r="AF39" s="29">
        <f t="shared" si="12"/>
        <v>20.689655172413794</v>
      </c>
      <c r="AG39" s="30"/>
      <c r="AH39" s="30"/>
      <c r="AI39" s="30"/>
      <c r="AJ39" s="70">
        <v>0</v>
      </c>
      <c r="AK39" s="16">
        <f t="shared" si="13"/>
        <v>7</v>
      </c>
      <c r="AL39" s="17">
        <f t="shared" si="14"/>
        <v>0</v>
      </c>
      <c r="AM39" s="16"/>
      <c r="AN39" s="16"/>
      <c r="AO39" s="16"/>
      <c r="AP39" s="28">
        <v>15</v>
      </c>
      <c r="AQ39" s="28">
        <f t="shared" si="15"/>
        <v>5</v>
      </c>
      <c r="AR39" s="29">
        <f t="shared" si="16"/>
        <v>75</v>
      </c>
      <c r="AS39" s="28"/>
      <c r="AT39" s="41"/>
      <c r="AU39" s="41"/>
      <c r="AV39" s="5">
        <v>12</v>
      </c>
      <c r="AW39" s="28">
        <f t="shared" si="17"/>
        <v>8</v>
      </c>
      <c r="AX39" s="29">
        <f t="shared" si="18"/>
        <v>60</v>
      </c>
      <c r="AY39" s="42"/>
      <c r="AZ39" s="41"/>
      <c r="BA39" s="41"/>
      <c r="BB39" s="92">
        <v>9</v>
      </c>
      <c r="BC39" s="28">
        <f t="shared" si="19"/>
        <v>4</v>
      </c>
      <c r="BD39" s="29">
        <f t="shared" si="20"/>
        <v>69.230769230769226</v>
      </c>
      <c r="BE39" s="42"/>
    </row>
    <row r="40" spans="1:57" ht="14.1" customHeight="1" x14ac:dyDescent="0.25">
      <c r="A40" s="59" t="s">
        <v>85</v>
      </c>
      <c r="B40" s="25">
        <v>34</v>
      </c>
      <c r="C40" s="19" t="s">
        <v>86</v>
      </c>
      <c r="D40" s="45"/>
      <c r="E40" s="45"/>
      <c r="F40" s="12">
        <f t="shared" si="0"/>
        <v>0</v>
      </c>
      <c r="G40" s="13">
        <f t="shared" si="1"/>
        <v>79</v>
      </c>
      <c r="H40" s="14">
        <f t="shared" si="2"/>
        <v>0</v>
      </c>
      <c r="I40" s="22"/>
      <c r="J40" s="45"/>
      <c r="K40" s="45"/>
      <c r="L40" s="12">
        <v>17</v>
      </c>
      <c r="M40" s="16">
        <f t="shared" si="3"/>
        <v>0</v>
      </c>
      <c r="N40" s="17">
        <f t="shared" si="4"/>
        <v>100</v>
      </c>
      <c r="O40" s="16"/>
      <c r="P40" s="16"/>
      <c r="Q40" s="16"/>
      <c r="R40" s="48">
        <v>20</v>
      </c>
      <c r="S40" s="11">
        <f t="shared" si="5"/>
        <v>0</v>
      </c>
      <c r="T40" s="11">
        <f t="shared" si="6"/>
        <v>100</v>
      </c>
      <c r="U40" s="18"/>
      <c r="V40" s="25">
        <v>15</v>
      </c>
      <c r="W40" s="11">
        <f t="shared" si="7"/>
        <v>2</v>
      </c>
      <c r="X40" s="11">
        <f t="shared" si="8"/>
        <v>88.235294117647058</v>
      </c>
      <c r="Y40" s="50"/>
      <c r="Z40" s="16">
        <v>13</v>
      </c>
      <c r="AA40" s="54">
        <f t="shared" si="9"/>
        <v>2</v>
      </c>
      <c r="AB40" s="27">
        <f t="shared" si="10"/>
        <v>86.666666666666671</v>
      </c>
      <c r="AC40" s="26"/>
      <c r="AD40" s="16">
        <v>17</v>
      </c>
      <c r="AE40" s="28">
        <f t="shared" si="11"/>
        <v>41</v>
      </c>
      <c r="AF40" s="29">
        <f t="shared" si="12"/>
        <v>29.310344827586206</v>
      </c>
      <c r="AG40" s="30"/>
      <c r="AH40" s="30"/>
      <c r="AI40" s="30"/>
      <c r="AJ40" s="70">
        <v>7</v>
      </c>
      <c r="AK40" s="16">
        <f t="shared" si="13"/>
        <v>0</v>
      </c>
      <c r="AL40" s="17">
        <f t="shared" si="14"/>
        <v>100</v>
      </c>
      <c r="AM40" s="16"/>
      <c r="AN40" s="16"/>
      <c r="AO40" s="16"/>
      <c r="AP40" s="28">
        <v>20</v>
      </c>
      <c r="AQ40" s="28">
        <f t="shared" si="15"/>
        <v>0</v>
      </c>
      <c r="AR40" s="29">
        <f t="shared" si="16"/>
        <v>100</v>
      </c>
      <c r="AS40" s="28"/>
      <c r="AT40" s="41"/>
      <c r="AU40" s="41"/>
      <c r="AV40" s="5">
        <v>18</v>
      </c>
      <c r="AW40" s="28">
        <f t="shared" si="17"/>
        <v>2</v>
      </c>
      <c r="AX40" s="29">
        <f t="shared" si="18"/>
        <v>90</v>
      </c>
      <c r="AY40" s="42"/>
      <c r="AZ40" s="41"/>
      <c r="BA40" s="41"/>
      <c r="BB40" s="92">
        <v>11</v>
      </c>
      <c r="BC40" s="28">
        <f t="shared" si="19"/>
        <v>2</v>
      </c>
      <c r="BD40" s="29">
        <f t="shared" si="20"/>
        <v>84.615384615384613</v>
      </c>
      <c r="BE40" s="42"/>
    </row>
    <row r="41" spans="1:57" ht="14.1" customHeight="1" x14ac:dyDescent="0.25">
      <c r="A41" s="59" t="s">
        <v>87</v>
      </c>
      <c r="B41" s="25">
        <v>35</v>
      </c>
      <c r="C41" s="19" t="s">
        <v>88</v>
      </c>
      <c r="D41" s="46"/>
      <c r="E41" s="46"/>
      <c r="F41" s="12">
        <f t="shared" si="0"/>
        <v>0</v>
      </c>
      <c r="G41" s="13">
        <f t="shared" si="1"/>
        <v>79</v>
      </c>
      <c r="H41" s="14">
        <f t="shared" si="2"/>
        <v>0</v>
      </c>
      <c r="I41" s="22"/>
      <c r="J41" s="46"/>
      <c r="K41" s="46"/>
      <c r="L41" s="12">
        <v>15</v>
      </c>
      <c r="M41" s="16">
        <f t="shared" si="3"/>
        <v>2</v>
      </c>
      <c r="N41" s="17">
        <f t="shared" si="4"/>
        <v>88.235294117647058</v>
      </c>
      <c r="O41" s="16"/>
      <c r="P41" s="16"/>
      <c r="Q41" s="16"/>
      <c r="R41" s="48">
        <v>18</v>
      </c>
      <c r="S41" s="11">
        <f t="shared" si="5"/>
        <v>2</v>
      </c>
      <c r="T41" s="11">
        <f t="shared" si="6"/>
        <v>90</v>
      </c>
      <c r="U41" s="18"/>
      <c r="V41" s="25">
        <v>16</v>
      </c>
      <c r="W41" s="11">
        <f t="shared" si="7"/>
        <v>1</v>
      </c>
      <c r="X41" s="11">
        <f t="shared" si="8"/>
        <v>94.117647058823536</v>
      </c>
      <c r="Y41" s="50"/>
      <c r="Z41" s="16">
        <v>13</v>
      </c>
      <c r="AA41" s="54">
        <f t="shared" si="9"/>
        <v>2</v>
      </c>
      <c r="AB41" s="27">
        <f t="shared" si="10"/>
        <v>86.666666666666671</v>
      </c>
      <c r="AC41" s="26"/>
      <c r="AD41" s="16">
        <v>16</v>
      </c>
      <c r="AE41" s="28">
        <f t="shared" si="11"/>
        <v>42</v>
      </c>
      <c r="AF41" s="29">
        <f t="shared" si="12"/>
        <v>27.586206896551722</v>
      </c>
      <c r="AG41" s="30"/>
      <c r="AH41" s="30"/>
      <c r="AI41" s="30"/>
      <c r="AJ41" s="70">
        <v>5</v>
      </c>
      <c r="AK41" s="16">
        <f t="shared" si="13"/>
        <v>2</v>
      </c>
      <c r="AL41" s="17">
        <f t="shared" si="14"/>
        <v>71.428571428571431</v>
      </c>
      <c r="AM41" s="16"/>
      <c r="AN41" s="16"/>
      <c r="AO41" s="16"/>
      <c r="AP41" s="28">
        <v>16</v>
      </c>
      <c r="AQ41" s="28">
        <f t="shared" si="15"/>
        <v>4</v>
      </c>
      <c r="AR41" s="29">
        <f t="shared" si="16"/>
        <v>80</v>
      </c>
      <c r="AS41" s="28"/>
      <c r="AT41" s="41"/>
      <c r="AU41" s="41"/>
      <c r="AV41" s="5">
        <v>13</v>
      </c>
      <c r="AW41" s="28">
        <f t="shared" si="17"/>
        <v>7</v>
      </c>
      <c r="AX41" s="29">
        <f t="shared" si="18"/>
        <v>65</v>
      </c>
      <c r="AY41" s="42"/>
      <c r="AZ41" s="41"/>
      <c r="BA41" s="41"/>
      <c r="BB41" s="92">
        <v>12</v>
      </c>
      <c r="BC41" s="28">
        <f t="shared" si="19"/>
        <v>1</v>
      </c>
      <c r="BD41" s="29">
        <f t="shared" si="20"/>
        <v>92.307692307692307</v>
      </c>
      <c r="BE41" s="42"/>
    </row>
    <row r="42" spans="1:57" ht="14.1" customHeight="1" x14ac:dyDescent="0.25">
      <c r="A42" s="59" t="s">
        <v>10</v>
      </c>
      <c r="B42" s="25">
        <v>37</v>
      </c>
      <c r="C42" s="19" t="s">
        <v>115</v>
      </c>
      <c r="D42" s="46"/>
      <c r="E42" s="4"/>
      <c r="F42" s="12">
        <f t="shared" si="0"/>
        <v>0</v>
      </c>
      <c r="G42" s="13">
        <f t="shared" si="1"/>
        <v>79</v>
      </c>
      <c r="H42" s="14">
        <f t="shared" si="2"/>
        <v>0</v>
      </c>
      <c r="I42" s="22"/>
      <c r="J42" s="4"/>
      <c r="K42" s="4"/>
      <c r="L42" s="12">
        <v>15</v>
      </c>
      <c r="M42" s="16">
        <f t="shared" si="3"/>
        <v>2</v>
      </c>
      <c r="N42" s="17">
        <f t="shared" si="4"/>
        <v>88.235294117647058</v>
      </c>
      <c r="O42" s="16"/>
      <c r="P42" s="16"/>
      <c r="Q42" s="16"/>
      <c r="R42" s="48">
        <v>18</v>
      </c>
      <c r="S42" s="11">
        <f t="shared" si="5"/>
        <v>2</v>
      </c>
      <c r="T42" s="11">
        <f t="shared" si="6"/>
        <v>90</v>
      </c>
      <c r="U42" s="18"/>
      <c r="V42" s="25">
        <v>14</v>
      </c>
      <c r="W42" s="11">
        <f t="shared" si="7"/>
        <v>3</v>
      </c>
      <c r="X42" s="11">
        <f t="shared" si="8"/>
        <v>82.352941176470594</v>
      </c>
      <c r="Y42" s="50"/>
      <c r="Z42" s="16">
        <v>15</v>
      </c>
      <c r="AA42" s="54">
        <f t="shared" si="9"/>
        <v>0</v>
      </c>
      <c r="AB42" s="27">
        <f t="shared" si="10"/>
        <v>100</v>
      </c>
      <c r="AC42" s="26"/>
      <c r="AD42" s="16">
        <v>17</v>
      </c>
      <c r="AE42" s="28">
        <f t="shared" si="11"/>
        <v>41</v>
      </c>
      <c r="AF42" s="29">
        <f t="shared" si="12"/>
        <v>29.310344827586206</v>
      </c>
      <c r="AG42" s="30"/>
      <c r="AH42" s="30"/>
      <c r="AI42" s="30"/>
      <c r="AJ42" s="70">
        <v>5</v>
      </c>
      <c r="AK42" s="16">
        <f t="shared" si="13"/>
        <v>2</v>
      </c>
      <c r="AL42" s="17">
        <f t="shared" si="14"/>
        <v>71.428571428571431</v>
      </c>
      <c r="AM42" s="16"/>
      <c r="AN42" s="16"/>
      <c r="AO42" s="16"/>
      <c r="AP42" s="28">
        <v>19</v>
      </c>
      <c r="AQ42" s="28">
        <f t="shared" si="15"/>
        <v>1</v>
      </c>
      <c r="AR42" s="29">
        <f t="shared" si="16"/>
        <v>95</v>
      </c>
      <c r="AS42" s="28"/>
      <c r="AT42" s="41"/>
      <c r="AU42" s="41"/>
      <c r="AV42" s="5">
        <v>17</v>
      </c>
      <c r="AW42" s="28">
        <f t="shared" si="17"/>
        <v>3</v>
      </c>
      <c r="AX42" s="29">
        <f t="shared" si="18"/>
        <v>85</v>
      </c>
      <c r="AY42" s="42"/>
      <c r="AZ42" s="41"/>
      <c r="BA42" s="41"/>
      <c r="BB42" s="92">
        <v>10</v>
      </c>
      <c r="BC42" s="28">
        <f t="shared" si="19"/>
        <v>3</v>
      </c>
      <c r="BD42" s="29">
        <f t="shared" si="20"/>
        <v>76.92307692307692</v>
      </c>
      <c r="BE42" s="42"/>
    </row>
    <row r="43" spans="1:57" ht="14.1" customHeight="1" x14ac:dyDescent="0.25">
      <c r="A43" s="59" t="s">
        <v>89</v>
      </c>
      <c r="B43" s="25">
        <v>38</v>
      </c>
      <c r="C43" s="19" t="s">
        <v>90</v>
      </c>
      <c r="D43" s="64"/>
      <c r="E43" s="6"/>
      <c r="F43" s="12">
        <f t="shared" si="0"/>
        <v>0</v>
      </c>
      <c r="G43" s="13">
        <f t="shared" si="1"/>
        <v>79</v>
      </c>
      <c r="H43" s="14">
        <f t="shared" si="2"/>
        <v>0</v>
      </c>
      <c r="I43" s="22"/>
      <c r="J43" s="6"/>
      <c r="K43" s="6"/>
      <c r="L43" s="12">
        <v>15</v>
      </c>
      <c r="M43" s="16">
        <f t="shared" si="3"/>
        <v>2</v>
      </c>
      <c r="N43" s="17">
        <f t="shared" si="4"/>
        <v>88.235294117647058</v>
      </c>
      <c r="O43" s="16"/>
      <c r="P43" s="16"/>
      <c r="Q43" s="16"/>
      <c r="R43" s="48">
        <v>18</v>
      </c>
      <c r="S43" s="11">
        <f t="shared" si="5"/>
        <v>2</v>
      </c>
      <c r="T43" s="11">
        <f t="shared" si="6"/>
        <v>90</v>
      </c>
      <c r="U43" s="18"/>
      <c r="V43" s="25">
        <v>16</v>
      </c>
      <c r="W43" s="11">
        <f t="shared" si="7"/>
        <v>1</v>
      </c>
      <c r="X43" s="11">
        <f t="shared" si="8"/>
        <v>94.117647058823536</v>
      </c>
      <c r="Y43" s="50"/>
      <c r="Z43" s="16">
        <v>12</v>
      </c>
      <c r="AA43" s="54">
        <f t="shared" si="9"/>
        <v>3</v>
      </c>
      <c r="AB43" s="27">
        <f t="shared" si="10"/>
        <v>80</v>
      </c>
      <c r="AC43" s="26"/>
      <c r="AD43" s="16">
        <v>14</v>
      </c>
      <c r="AE43" s="28">
        <f t="shared" si="11"/>
        <v>44</v>
      </c>
      <c r="AF43" s="29">
        <f t="shared" si="12"/>
        <v>24.137931034482758</v>
      </c>
      <c r="AG43" s="30"/>
      <c r="AH43" s="30"/>
      <c r="AI43" s="30"/>
      <c r="AJ43" s="70">
        <v>3</v>
      </c>
      <c r="AK43" s="16">
        <f t="shared" si="13"/>
        <v>4</v>
      </c>
      <c r="AL43" s="17">
        <f t="shared" si="14"/>
        <v>42.857142857142854</v>
      </c>
      <c r="AM43" s="16"/>
      <c r="AN43" s="16"/>
      <c r="AO43" s="16"/>
      <c r="AP43" s="28">
        <v>15</v>
      </c>
      <c r="AQ43" s="28">
        <f t="shared" si="15"/>
        <v>5</v>
      </c>
      <c r="AR43" s="29">
        <f t="shared" si="16"/>
        <v>75</v>
      </c>
      <c r="AS43" s="28"/>
      <c r="AT43" s="41"/>
      <c r="AU43" s="41"/>
      <c r="AV43" s="5">
        <v>11</v>
      </c>
      <c r="AW43" s="28">
        <f t="shared" si="17"/>
        <v>9</v>
      </c>
      <c r="AX43" s="29">
        <f t="shared" si="18"/>
        <v>55</v>
      </c>
      <c r="AY43" s="42"/>
      <c r="AZ43" s="41"/>
      <c r="BA43" s="41"/>
      <c r="BB43" s="92">
        <v>7</v>
      </c>
      <c r="BC43" s="28">
        <f t="shared" si="19"/>
        <v>6</v>
      </c>
      <c r="BD43" s="29">
        <f t="shared" si="20"/>
        <v>53.846153846153847</v>
      </c>
      <c r="BE43" s="42"/>
    </row>
    <row r="44" spans="1:57" ht="14.1" customHeight="1" x14ac:dyDescent="0.25">
      <c r="A44" s="59" t="s">
        <v>91</v>
      </c>
      <c r="B44" s="25">
        <v>39</v>
      </c>
      <c r="C44" s="19" t="s">
        <v>116</v>
      </c>
      <c r="D44" s="65"/>
      <c r="E44" s="7"/>
      <c r="F44" s="12">
        <f t="shared" si="0"/>
        <v>0</v>
      </c>
      <c r="G44" s="13">
        <f t="shared" si="1"/>
        <v>79</v>
      </c>
      <c r="H44" s="14">
        <f t="shared" si="2"/>
        <v>0</v>
      </c>
      <c r="I44" s="24"/>
      <c r="J44" s="7"/>
      <c r="K44" s="7"/>
      <c r="L44" s="12">
        <v>17</v>
      </c>
      <c r="M44" s="16">
        <f t="shared" si="3"/>
        <v>0</v>
      </c>
      <c r="N44" s="17">
        <f t="shared" si="4"/>
        <v>100</v>
      </c>
      <c r="O44" s="16"/>
      <c r="P44" s="16"/>
      <c r="Q44" s="16"/>
      <c r="R44" s="48">
        <v>20</v>
      </c>
      <c r="S44" s="11">
        <f t="shared" si="5"/>
        <v>0</v>
      </c>
      <c r="T44" s="11">
        <f t="shared" si="6"/>
        <v>100</v>
      </c>
      <c r="U44" s="18"/>
      <c r="V44" s="25">
        <v>15</v>
      </c>
      <c r="W44" s="11">
        <f t="shared" si="7"/>
        <v>2</v>
      </c>
      <c r="X44" s="11">
        <f t="shared" si="8"/>
        <v>88.235294117647058</v>
      </c>
      <c r="Y44" s="50"/>
      <c r="Z44" s="16">
        <v>14</v>
      </c>
      <c r="AA44" s="54">
        <f t="shared" si="9"/>
        <v>1</v>
      </c>
      <c r="AB44" s="27">
        <f t="shared" si="10"/>
        <v>93.333333333333329</v>
      </c>
      <c r="AC44" s="26"/>
      <c r="AD44" s="16">
        <v>16</v>
      </c>
      <c r="AE44" s="28">
        <f t="shared" si="11"/>
        <v>42</v>
      </c>
      <c r="AF44" s="29">
        <f t="shared" si="12"/>
        <v>27.586206896551722</v>
      </c>
      <c r="AG44" s="30"/>
      <c r="AH44" s="30"/>
      <c r="AI44" s="30"/>
      <c r="AJ44" s="70">
        <v>4</v>
      </c>
      <c r="AK44" s="16">
        <f t="shared" si="13"/>
        <v>3</v>
      </c>
      <c r="AL44" s="17">
        <f t="shared" si="14"/>
        <v>57.142857142857146</v>
      </c>
      <c r="AM44" s="16"/>
      <c r="AN44" s="16"/>
      <c r="AO44" s="16"/>
      <c r="AP44" s="28">
        <v>18</v>
      </c>
      <c r="AQ44" s="28">
        <f t="shared" si="15"/>
        <v>2</v>
      </c>
      <c r="AR44" s="29">
        <f t="shared" si="16"/>
        <v>90</v>
      </c>
      <c r="AS44" s="28"/>
      <c r="AT44" s="41"/>
      <c r="AU44" s="41"/>
      <c r="AV44" s="5">
        <v>19</v>
      </c>
      <c r="AW44" s="28">
        <f t="shared" si="17"/>
        <v>1</v>
      </c>
      <c r="AX44" s="29">
        <f t="shared" si="18"/>
        <v>95</v>
      </c>
      <c r="AY44" s="42"/>
      <c r="AZ44" s="41"/>
      <c r="BA44" s="41"/>
      <c r="BB44" s="92">
        <v>13</v>
      </c>
      <c r="BC44" s="28">
        <f t="shared" si="19"/>
        <v>0</v>
      </c>
      <c r="BD44" s="29">
        <f t="shared" si="20"/>
        <v>100</v>
      </c>
      <c r="BE44" s="42"/>
    </row>
    <row r="45" spans="1:57" ht="14.1" customHeight="1" x14ac:dyDescent="0.25">
      <c r="A45" s="59" t="s">
        <v>92</v>
      </c>
      <c r="B45" s="56">
        <v>41</v>
      </c>
      <c r="C45" s="57" t="s">
        <v>93</v>
      </c>
      <c r="D45" s="65"/>
      <c r="E45" s="7"/>
      <c r="F45" s="12">
        <f t="shared" si="0"/>
        <v>0</v>
      </c>
      <c r="G45" s="13">
        <f t="shared" si="1"/>
        <v>79</v>
      </c>
      <c r="H45" s="14">
        <f t="shared" si="2"/>
        <v>0</v>
      </c>
      <c r="I45" s="19"/>
      <c r="J45" s="7"/>
      <c r="K45" s="7"/>
      <c r="L45" s="12">
        <v>10</v>
      </c>
      <c r="M45" s="16">
        <f t="shared" si="3"/>
        <v>7</v>
      </c>
      <c r="N45" s="17">
        <f t="shared" si="4"/>
        <v>58.823529411764703</v>
      </c>
      <c r="O45" s="16"/>
      <c r="P45" s="16"/>
      <c r="Q45" s="16"/>
      <c r="R45" s="48">
        <v>15</v>
      </c>
      <c r="S45" s="11">
        <f t="shared" si="5"/>
        <v>5</v>
      </c>
      <c r="T45" s="11">
        <f t="shared" si="6"/>
        <v>75</v>
      </c>
      <c r="U45" s="18"/>
      <c r="V45" s="25">
        <v>14</v>
      </c>
      <c r="W45" s="11">
        <f t="shared" si="7"/>
        <v>3</v>
      </c>
      <c r="X45" s="11">
        <f t="shared" si="8"/>
        <v>82.352941176470594</v>
      </c>
      <c r="Y45" s="50"/>
      <c r="Z45" s="16">
        <v>9</v>
      </c>
      <c r="AA45" s="54">
        <f t="shared" si="9"/>
        <v>6</v>
      </c>
      <c r="AB45" s="27">
        <f t="shared" si="10"/>
        <v>60</v>
      </c>
      <c r="AC45" s="26"/>
      <c r="AD45" s="16">
        <v>11</v>
      </c>
      <c r="AE45" s="28">
        <f t="shared" si="11"/>
        <v>47</v>
      </c>
      <c r="AF45" s="29">
        <f t="shared" si="12"/>
        <v>18.96551724137931</v>
      </c>
      <c r="AG45" s="30"/>
      <c r="AH45" s="30"/>
      <c r="AI45" s="30"/>
      <c r="AJ45" s="70">
        <v>5</v>
      </c>
      <c r="AK45" s="16">
        <f t="shared" si="13"/>
        <v>2</v>
      </c>
      <c r="AL45" s="17">
        <f t="shared" si="14"/>
        <v>71.428571428571431</v>
      </c>
      <c r="AM45" s="16"/>
      <c r="AN45" s="16"/>
      <c r="AO45" s="16"/>
      <c r="AP45" s="28">
        <v>17</v>
      </c>
      <c r="AQ45" s="28">
        <f t="shared" si="15"/>
        <v>3</v>
      </c>
      <c r="AR45" s="29">
        <f t="shared" si="16"/>
        <v>85</v>
      </c>
      <c r="AS45" s="28"/>
      <c r="AT45" s="41"/>
      <c r="AU45" s="41"/>
      <c r="AV45" s="5">
        <v>14</v>
      </c>
      <c r="AW45" s="28">
        <f t="shared" si="17"/>
        <v>6</v>
      </c>
      <c r="AX45" s="29">
        <f t="shared" si="18"/>
        <v>70</v>
      </c>
      <c r="AY45" s="42"/>
      <c r="AZ45" s="41"/>
      <c r="BA45" s="41"/>
      <c r="BB45" s="92">
        <v>10</v>
      </c>
      <c r="BC45" s="28">
        <f t="shared" si="19"/>
        <v>3</v>
      </c>
      <c r="BD45" s="29">
        <f t="shared" si="20"/>
        <v>76.92307692307692</v>
      </c>
      <c r="BE45" s="42"/>
    </row>
    <row r="46" spans="1:57" ht="14.1" customHeight="1" x14ac:dyDescent="0.25">
      <c r="A46" s="59" t="s">
        <v>94</v>
      </c>
      <c r="B46" s="25">
        <v>42</v>
      </c>
      <c r="C46" s="19" t="s">
        <v>95</v>
      </c>
      <c r="D46" s="66"/>
      <c r="E46" s="31"/>
      <c r="F46" s="12">
        <f t="shared" si="0"/>
        <v>0</v>
      </c>
      <c r="G46" s="13">
        <f t="shared" si="1"/>
        <v>79</v>
      </c>
      <c r="H46" s="14">
        <f t="shared" si="2"/>
        <v>0</v>
      </c>
      <c r="I46" s="32"/>
      <c r="J46" s="31"/>
      <c r="K46" s="31"/>
      <c r="L46" s="12">
        <v>17</v>
      </c>
      <c r="M46" s="16">
        <f t="shared" si="3"/>
        <v>0</v>
      </c>
      <c r="N46" s="17">
        <f t="shared" si="4"/>
        <v>100</v>
      </c>
      <c r="O46" s="32"/>
      <c r="P46" s="32"/>
      <c r="Q46" s="32"/>
      <c r="R46" s="48">
        <v>20</v>
      </c>
      <c r="S46" s="11">
        <f t="shared" si="5"/>
        <v>0</v>
      </c>
      <c r="T46" s="11">
        <f t="shared" si="6"/>
        <v>100</v>
      </c>
      <c r="U46" s="34"/>
      <c r="V46" s="23">
        <v>14</v>
      </c>
      <c r="W46" s="11">
        <f t="shared" si="7"/>
        <v>3</v>
      </c>
      <c r="X46" s="11">
        <f t="shared" si="8"/>
        <v>82.352941176470594</v>
      </c>
      <c r="Y46" s="52"/>
      <c r="Z46" s="16">
        <v>14</v>
      </c>
      <c r="AA46" s="54">
        <f t="shared" si="9"/>
        <v>1</v>
      </c>
      <c r="AB46" s="27">
        <f t="shared" si="10"/>
        <v>93.333333333333329</v>
      </c>
      <c r="AC46" s="35"/>
      <c r="AD46" s="33">
        <v>8</v>
      </c>
      <c r="AE46" s="28">
        <f t="shared" si="11"/>
        <v>50</v>
      </c>
      <c r="AF46" s="29">
        <f t="shared" si="12"/>
        <v>13.793103448275861</v>
      </c>
      <c r="AG46" s="36"/>
      <c r="AH46" s="36"/>
      <c r="AI46" s="36"/>
      <c r="AJ46" s="70">
        <v>7</v>
      </c>
      <c r="AK46" s="16">
        <f t="shared" si="13"/>
        <v>0</v>
      </c>
      <c r="AL46" s="17">
        <f t="shared" si="14"/>
        <v>100</v>
      </c>
      <c r="AM46" s="33"/>
      <c r="AN46" s="33"/>
      <c r="AO46" s="33"/>
      <c r="AP46" s="28">
        <v>20</v>
      </c>
      <c r="AQ46" s="28">
        <f t="shared" si="15"/>
        <v>0</v>
      </c>
      <c r="AR46" s="29">
        <f t="shared" si="16"/>
        <v>100</v>
      </c>
      <c r="AS46" s="28"/>
      <c r="AT46" s="41"/>
      <c r="AU46" s="41"/>
      <c r="AV46" s="5">
        <v>16</v>
      </c>
      <c r="AW46" s="28">
        <f t="shared" si="17"/>
        <v>4</v>
      </c>
      <c r="AX46" s="29">
        <f t="shared" si="18"/>
        <v>80</v>
      </c>
      <c r="AY46" s="42"/>
      <c r="AZ46" s="41"/>
      <c r="BA46" s="41"/>
      <c r="BB46" s="92">
        <v>9</v>
      </c>
      <c r="BC46" s="28">
        <f t="shared" si="19"/>
        <v>4</v>
      </c>
      <c r="BD46" s="29">
        <f t="shared" si="20"/>
        <v>69.230769230769226</v>
      </c>
      <c r="BE46" s="42"/>
    </row>
    <row r="47" spans="1:57" ht="14.1" customHeight="1" x14ac:dyDescent="0.25">
      <c r="A47" s="59" t="s">
        <v>96</v>
      </c>
      <c r="B47" s="25">
        <v>43</v>
      </c>
      <c r="C47" s="19" t="s">
        <v>97</v>
      </c>
      <c r="D47" s="67"/>
      <c r="E47" s="30"/>
      <c r="F47" s="12">
        <f t="shared" si="0"/>
        <v>0</v>
      </c>
      <c r="G47" s="13">
        <f t="shared" si="1"/>
        <v>79</v>
      </c>
      <c r="H47" s="14">
        <f t="shared" si="2"/>
        <v>0</v>
      </c>
      <c r="I47" s="30"/>
      <c r="J47" s="30"/>
      <c r="K47" s="30"/>
      <c r="L47" s="12">
        <v>16</v>
      </c>
      <c r="M47" s="16">
        <f t="shared" si="3"/>
        <v>1</v>
      </c>
      <c r="N47" s="17">
        <f t="shared" si="4"/>
        <v>94.117647058823536</v>
      </c>
      <c r="O47" s="30"/>
      <c r="P47" s="30"/>
      <c r="Q47" s="30"/>
      <c r="R47" s="48">
        <v>18</v>
      </c>
      <c r="S47" s="11">
        <f t="shared" si="5"/>
        <v>2</v>
      </c>
      <c r="T47" s="11">
        <f t="shared" si="6"/>
        <v>90</v>
      </c>
      <c r="U47" s="30"/>
      <c r="V47" s="5">
        <v>15</v>
      </c>
      <c r="W47" s="11">
        <f t="shared" si="7"/>
        <v>2</v>
      </c>
      <c r="X47" s="11">
        <f t="shared" si="8"/>
        <v>88.235294117647058</v>
      </c>
      <c r="Y47" s="53"/>
      <c r="Z47" s="25">
        <v>11</v>
      </c>
      <c r="AA47" s="54">
        <f t="shared" si="9"/>
        <v>4</v>
      </c>
      <c r="AB47" s="27">
        <f t="shared" si="10"/>
        <v>73.333333333333329</v>
      </c>
      <c r="AC47" s="30"/>
      <c r="AD47" s="25">
        <v>14</v>
      </c>
      <c r="AE47" s="28">
        <f t="shared" si="11"/>
        <v>44</v>
      </c>
      <c r="AF47" s="29">
        <f t="shared" si="12"/>
        <v>24.137931034482758</v>
      </c>
      <c r="AG47" s="30"/>
      <c r="AH47" s="30"/>
      <c r="AI47" s="30"/>
      <c r="AJ47" s="70">
        <v>6</v>
      </c>
      <c r="AK47" s="16">
        <f t="shared" si="13"/>
        <v>1</v>
      </c>
      <c r="AL47" s="17">
        <f t="shared" si="14"/>
        <v>85.714285714285708</v>
      </c>
      <c r="AM47" s="30"/>
      <c r="AN47" s="30"/>
      <c r="AO47" s="30"/>
      <c r="AP47" s="28">
        <v>18</v>
      </c>
      <c r="AQ47" s="28">
        <f t="shared" si="15"/>
        <v>2</v>
      </c>
      <c r="AR47" s="29">
        <f t="shared" si="16"/>
        <v>90</v>
      </c>
      <c r="AS47" s="28"/>
      <c r="AT47" s="41"/>
      <c r="AU47" s="41"/>
      <c r="AV47" s="5">
        <v>16</v>
      </c>
      <c r="AW47" s="28">
        <f t="shared" si="17"/>
        <v>4</v>
      </c>
      <c r="AX47" s="29">
        <f t="shared" si="18"/>
        <v>80</v>
      </c>
      <c r="AY47" s="42"/>
      <c r="AZ47" s="41"/>
      <c r="BA47" s="41"/>
      <c r="BB47" s="92">
        <v>10</v>
      </c>
      <c r="BC47" s="28">
        <f t="shared" si="19"/>
        <v>3</v>
      </c>
      <c r="BD47" s="29">
        <f t="shared" si="20"/>
        <v>76.92307692307692</v>
      </c>
      <c r="BE47" s="42"/>
    </row>
    <row r="48" spans="1:57" ht="14.1" customHeight="1" x14ac:dyDescent="0.25">
      <c r="A48" s="59" t="s">
        <v>98</v>
      </c>
      <c r="B48" s="25">
        <v>44</v>
      </c>
      <c r="C48" s="55" t="s">
        <v>99</v>
      </c>
      <c r="D48" s="67"/>
      <c r="E48" s="30"/>
      <c r="F48" s="12">
        <f t="shared" si="0"/>
        <v>0</v>
      </c>
      <c r="G48" s="13">
        <f t="shared" si="1"/>
        <v>79</v>
      </c>
      <c r="H48" s="14">
        <f t="shared" si="2"/>
        <v>0</v>
      </c>
      <c r="I48" s="30"/>
      <c r="J48" s="30"/>
      <c r="K48" s="30"/>
      <c r="L48" s="12">
        <v>16</v>
      </c>
      <c r="M48" s="16">
        <f t="shared" si="3"/>
        <v>1</v>
      </c>
      <c r="N48" s="17">
        <f t="shared" si="4"/>
        <v>94.117647058823536</v>
      </c>
      <c r="O48" s="30"/>
      <c r="P48" s="30"/>
      <c r="Q48" s="30"/>
      <c r="R48" s="48">
        <v>19</v>
      </c>
      <c r="S48" s="11">
        <f t="shared" si="5"/>
        <v>1</v>
      </c>
      <c r="T48" s="11">
        <f t="shared" si="6"/>
        <v>95</v>
      </c>
      <c r="U48" s="30"/>
      <c r="V48" s="5">
        <v>14</v>
      </c>
      <c r="W48" s="11">
        <f t="shared" si="7"/>
        <v>3</v>
      </c>
      <c r="X48" s="11">
        <f t="shared" si="8"/>
        <v>82.352941176470594</v>
      </c>
      <c r="Y48" s="53"/>
      <c r="Z48" s="25">
        <v>15</v>
      </c>
      <c r="AA48" s="54">
        <f t="shared" si="9"/>
        <v>0</v>
      </c>
      <c r="AB48" s="27">
        <f t="shared" si="10"/>
        <v>100</v>
      </c>
      <c r="AC48" s="30"/>
      <c r="AD48" s="25">
        <v>17</v>
      </c>
      <c r="AE48" s="28">
        <f t="shared" si="11"/>
        <v>41</v>
      </c>
      <c r="AF48" s="29">
        <f t="shared" si="12"/>
        <v>29.310344827586206</v>
      </c>
      <c r="AG48" s="30"/>
      <c r="AH48" s="30"/>
      <c r="AI48" s="30"/>
      <c r="AJ48" s="71">
        <v>7</v>
      </c>
      <c r="AK48" s="16">
        <f t="shared" si="13"/>
        <v>0</v>
      </c>
      <c r="AL48" s="17">
        <f t="shared" si="14"/>
        <v>100</v>
      </c>
      <c r="AM48" s="30"/>
      <c r="AN48" s="30"/>
      <c r="AO48" s="30"/>
      <c r="AP48" s="5">
        <v>19</v>
      </c>
      <c r="AQ48" s="28">
        <f t="shared" si="15"/>
        <v>1</v>
      </c>
      <c r="AR48" s="29">
        <f t="shared" si="16"/>
        <v>95</v>
      </c>
      <c r="AS48" s="30"/>
      <c r="AT48" s="30"/>
      <c r="AU48" s="30"/>
      <c r="AV48" s="5">
        <v>19</v>
      </c>
      <c r="AW48" s="28">
        <f t="shared" si="17"/>
        <v>1</v>
      </c>
      <c r="AX48" s="29">
        <f t="shared" si="18"/>
        <v>95</v>
      </c>
      <c r="AY48" s="30"/>
      <c r="AZ48" s="30"/>
      <c r="BA48" s="30"/>
      <c r="BB48" s="92">
        <v>13</v>
      </c>
      <c r="BC48" s="28">
        <f t="shared" si="19"/>
        <v>0</v>
      </c>
      <c r="BD48" s="29">
        <f t="shared" si="20"/>
        <v>100</v>
      </c>
      <c r="BE48" s="30"/>
    </row>
    <row r="49" spans="1:57" ht="14.1" customHeight="1" x14ac:dyDescent="0.25">
      <c r="A49" s="59" t="s">
        <v>100</v>
      </c>
      <c r="B49" s="25">
        <v>45</v>
      </c>
      <c r="C49" s="55" t="s">
        <v>101</v>
      </c>
      <c r="D49" s="67"/>
      <c r="E49" s="30"/>
      <c r="F49" s="12">
        <f t="shared" si="0"/>
        <v>0</v>
      </c>
      <c r="G49" s="13">
        <f t="shared" si="1"/>
        <v>79</v>
      </c>
      <c r="H49" s="14">
        <f t="shared" si="2"/>
        <v>0</v>
      </c>
      <c r="I49" s="30"/>
      <c r="J49" s="30"/>
      <c r="K49" s="30"/>
      <c r="L49" s="12">
        <v>16</v>
      </c>
      <c r="M49" s="16">
        <f t="shared" si="3"/>
        <v>1</v>
      </c>
      <c r="N49" s="17">
        <f t="shared" si="4"/>
        <v>94.117647058823536</v>
      </c>
      <c r="O49" s="30"/>
      <c r="P49" s="30"/>
      <c r="Q49" s="30"/>
      <c r="R49" s="48">
        <v>19</v>
      </c>
      <c r="S49" s="11">
        <f t="shared" si="5"/>
        <v>1</v>
      </c>
      <c r="T49" s="11">
        <f t="shared" si="6"/>
        <v>95</v>
      </c>
      <c r="U49" s="30"/>
      <c r="V49" s="5">
        <v>14</v>
      </c>
      <c r="W49" s="11">
        <f t="shared" si="7"/>
        <v>3</v>
      </c>
      <c r="X49" s="11">
        <f t="shared" si="8"/>
        <v>82.352941176470594</v>
      </c>
      <c r="Y49" s="53"/>
      <c r="Z49" s="25">
        <v>14</v>
      </c>
      <c r="AA49" s="54">
        <f t="shared" si="9"/>
        <v>1</v>
      </c>
      <c r="AB49" s="27">
        <f t="shared" si="10"/>
        <v>93.333333333333329</v>
      </c>
      <c r="AC49" s="30"/>
      <c r="AD49" s="25">
        <v>12</v>
      </c>
      <c r="AE49" s="28">
        <f t="shared" si="11"/>
        <v>46</v>
      </c>
      <c r="AF49" s="29">
        <f t="shared" si="12"/>
        <v>20.689655172413794</v>
      </c>
      <c r="AG49" s="30"/>
      <c r="AH49" s="30"/>
      <c r="AI49" s="30"/>
      <c r="AJ49" s="70">
        <v>1</v>
      </c>
      <c r="AK49" s="16">
        <f t="shared" si="13"/>
        <v>6</v>
      </c>
      <c r="AL49" s="17">
        <f t="shared" si="14"/>
        <v>14.285714285714286</v>
      </c>
      <c r="AM49" s="30"/>
      <c r="AN49" s="30"/>
      <c r="AO49" s="30"/>
      <c r="AP49" s="5">
        <v>19</v>
      </c>
      <c r="AQ49" s="28">
        <f t="shared" si="15"/>
        <v>1</v>
      </c>
      <c r="AR49" s="29">
        <f t="shared" si="16"/>
        <v>95</v>
      </c>
      <c r="AS49" s="30"/>
      <c r="AT49" s="30"/>
      <c r="AU49" s="30"/>
      <c r="AV49" s="5">
        <v>19</v>
      </c>
      <c r="AW49" s="28">
        <f t="shared" si="17"/>
        <v>1</v>
      </c>
      <c r="AX49" s="29">
        <f t="shared" si="18"/>
        <v>95</v>
      </c>
      <c r="AY49" s="30"/>
      <c r="AZ49" s="30"/>
      <c r="BA49" s="30"/>
      <c r="BB49" s="92">
        <v>3</v>
      </c>
      <c r="BC49" s="28">
        <f t="shared" si="19"/>
        <v>10</v>
      </c>
      <c r="BD49" s="29">
        <f t="shared" si="20"/>
        <v>23.076923076923077</v>
      </c>
      <c r="BE49" s="30"/>
    </row>
    <row r="50" spans="1:57" ht="14.1" customHeight="1" x14ac:dyDescent="0.25">
      <c r="A50" s="62" t="s">
        <v>102</v>
      </c>
      <c r="B50" s="18">
        <v>46</v>
      </c>
      <c r="C50" s="58" t="s">
        <v>103</v>
      </c>
      <c r="D50" s="67"/>
      <c r="E50" s="30"/>
      <c r="F50" s="12">
        <f t="shared" si="0"/>
        <v>0</v>
      </c>
      <c r="G50" s="13">
        <f t="shared" si="1"/>
        <v>79</v>
      </c>
      <c r="H50" s="14">
        <f t="shared" si="2"/>
        <v>0</v>
      </c>
      <c r="I50" s="30"/>
      <c r="J50" s="30"/>
      <c r="K50" s="30"/>
      <c r="L50" s="12">
        <v>16</v>
      </c>
      <c r="M50" s="16">
        <f t="shared" si="3"/>
        <v>1</v>
      </c>
      <c r="N50" s="17">
        <f t="shared" si="4"/>
        <v>94.117647058823536</v>
      </c>
      <c r="O50" s="30"/>
      <c r="P50" s="30"/>
      <c r="Q50" s="30"/>
      <c r="R50" s="48">
        <v>19</v>
      </c>
      <c r="S50" s="11">
        <f t="shared" si="5"/>
        <v>1</v>
      </c>
      <c r="T50" s="11">
        <f t="shared" si="6"/>
        <v>95</v>
      </c>
      <c r="U50" s="30"/>
      <c r="V50" s="5">
        <v>15</v>
      </c>
      <c r="W50" s="11">
        <f t="shared" si="7"/>
        <v>2</v>
      </c>
      <c r="X50" s="11">
        <f t="shared" si="8"/>
        <v>88.235294117647058</v>
      </c>
      <c r="Y50" s="53"/>
      <c r="Z50" s="25">
        <v>14</v>
      </c>
      <c r="AA50" s="54">
        <f t="shared" si="9"/>
        <v>1</v>
      </c>
      <c r="AB50" s="27">
        <f t="shared" si="10"/>
        <v>93.333333333333329</v>
      </c>
      <c r="AC50" s="30"/>
      <c r="AD50" s="25">
        <v>13</v>
      </c>
      <c r="AE50" s="28">
        <f t="shared" si="11"/>
        <v>45</v>
      </c>
      <c r="AF50" s="29">
        <f t="shared" si="12"/>
        <v>22.413793103448278</v>
      </c>
      <c r="AG50" s="30"/>
      <c r="AH50" s="30"/>
      <c r="AI50" s="30"/>
      <c r="AJ50" s="70">
        <v>5</v>
      </c>
      <c r="AK50" s="16">
        <f t="shared" si="13"/>
        <v>2</v>
      </c>
      <c r="AL50" s="17">
        <f t="shared" si="14"/>
        <v>71.428571428571431</v>
      </c>
      <c r="AM50" s="30"/>
      <c r="AN50" s="30"/>
      <c r="AO50" s="30"/>
      <c r="AP50" s="5">
        <v>20</v>
      </c>
      <c r="AQ50" s="28">
        <f t="shared" si="15"/>
        <v>0</v>
      </c>
      <c r="AR50" s="29">
        <f t="shared" si="16"/>
        <v>100</v>
      </c>
      <c r="AS50" s="30"/>
      <c r="AT50" s="30"/>
      <c r="AU50" s="30"/>
      <c r="AV50" s="5">
        <v>19</v>
      </c>
      <c r="AW50" s="28">
        <f t="shared" si="17"/>
        <v>1</v>
      </c>
      <c r="AX50" s="29">
        <f t="shared" si="18"/>
        <v>95</v>
      </c>
      <c r="AY50" s="30"/>
      <c r="AZ50" s="30"/>
      <c r="BA50" s="30"/>
      <c r="BB50" s="92">
        <v>10</v>
      </c>
      <c r="BC50" s="28">
        <f t="shared" si="19"/>
        <v>3</v>
      </c>
      <c r="BD50" s="29">
        <f t="shared" si="20"/>
        <v>76.92307692307692</v>
      </c>
      <c r="BE50" s="30"/>
    </row>
    <row r="51" spans="1:57" ht="14.1" customHeight="1" x14ac:dyDescent="0.25">
      <c r="A51" s="63" t="s">
        <v>106</v>
      </c>
      <c r="B51" s="18">
        <v>48</v>
      </c>
      <c r="C51" s="19" t="s">
        <v>107</v>
      </c>
      <c r="D51" s="67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48"/>
      <c r="S51" s="30"/>
      <c r="T51" s="30"/>
      <c r="U51" s="30"/>
      <c r="V51" s="30"/>
      <c r="W51" s="30"/>
      <c r="X51" s="30"/>
      <c r="Y51" s="53"/>
      <c r="Z51" s="25">
        <v>14</v>
      </c>
      <c r="AA51" s="54">
        <f t="shared" si="9"/>
        <v>1</v>
      </c>
      <c r="AB51" s="27">
        <f t="shared" si="10"/>
        <v>93.333333333333329</v>
      </c>
      <c r="AC51" s="30"/>
      <c r="AD51" s="25">
        <v>17</v>
      </c>
      <c r="AE51" s="28">
        <f t="shared" si="11"/>
        <v>41</v>
      </c>
      <c r="AF51" s="29">
        <f t="shared" si="12"/>
        <v>29.310344827586206</v>
      </c>
      <c r="AG51" s="30"/>
      <c r="AH51" s="30"/>
      <c r="AI51" s="30"/>
      <c r="AJ51" s="70">
        <v>7</v>
      </c>
      <c r="AK51" s="16">
        <f t="shared" si="13"/>
        <v>0</v>
      </c>
      <c r="AL51" s="17">
        <f t="shared" si="14"/>
        <v>100</v>
      </c>
      <c r="AM51" s="30"/>
      <c r="AN51" s="30"/>
      <c r="AO51" s="30"/>
      <c r="AP51" s="5">
        <v>19</v>
      </c>
      <c r="AQ51" s="28">
        <f t="shared" si="15"/>
        <v>1</v>
      </c>
      <c r="AR51" s="29">
        <f t="shared" si="16"/>
        <v>95</v>
      </c>
      <c r="AS51" s="30"/>
      <c r="AT51" s="30"/>
      <c r="AU51" s="30"/>
      <c r="AV51" s="5">
        <v>18</v>
      </c>
      <c r="AW51" s="28">
        <f t="shared" si="17"/>
        <v>2</v>
      </c>
      <c r="AX51" s="29">
        <f t="shared" si="18"/>
        <v>90</v>
      </c>
      <c r="AY51" s="30"/>
      <c r="AZ51" s="30"/>
      <c r="BA51" s="30"/>
      <c r="BB51" s="92">
        <v>11</v>
      </c>
      <c r="BC51" s="28">
        <f t="shared" si="19"/>
        <v>2</v>
      </c>
      <c r="BD51" s="29">
        <f t="shared" si="20"/>
        <v>84.615384615384613</v>
      </c>
      <c r="BE51" s="30"/>
    </row>
    <row r="52" spans="1:57" ht="14.1" customHeight="1" x14ac:dyDescent="0.25">
      <c r="A52" s="63" t="s">
        <v>108</v>
      </c>
      <c r="B52" s="25">
        <v>49</v>
      </c>
      <c r="C52" s="19" t="s">
        <v>109</v>
      </c>
      <c r="D52" s="67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49"/>
      <c r="S52" s="30"/>
      <c r="T52" s="30"/>
      <c r="U52" s="30"/>
      <c r="V52" s="30"/>
      <c r="W52" s="30"/>
      <c r="X52" s="30"/>
      <c r="Y52" s="53"/>
      <c r="Z52" s="25" t="s">
        <v>105</v>
      </c>
      <c r="AA52" s="54" t="s">
        <v>105</v>
      </c>
      <c r="AB52" s="27" t="s">
        <v>105</v>
      </c>
      <c r="AC52" s="30"/>
      <c r="AD52" s="25" t="s">
        <v>105</v>
      </c>
      <c r="AE52" s="28"/>
      <c r="AF52" s="29"/>
      <c r="AG52" s="30"/>
      <c r="AH52" s="30"/>
      <c r="AI52" s="30"/>
      <c r="AJ52" s="70" t="s">
        <v>105</v>
      </c>
      <c r="AK52" s="16"/>
      <c r="AL52" s="17"/>
      <c r="AM52" s="72" t="s">
        <v>122</v>
      </c>
      <c r="AN52" s="30"/>
      <c r="AO52" s="30"/>
      <c r="AP52" s="5">
        <v>8</v>
      </c>
      <c r="AQ52" s="28">
        <f t="shared" si="15"/>
        <v>12</v>
      </c>
      <c r="AR52" s="29">
        <f t="shared" si="16"/>
        <v>40</v>
      </c>
      <c r="AS52" s="30"/>
      <c r="AT52" s="30"/>
      <c r="AU52" s="30"/>
      <c r="AV52" s="5">
        <v>19</v>
      </c>
      <c r="AW52" s="28">
        <f t="shared" si="17"/>
        <v>1</v>
      </c>
      <c r="AX52" s="29">
        <f t="shared" si="18"/>
        <v>95</v>
      </c>
      <c r="AY52" s="30"/>
      <c r="AZ52" s="30"/>
      <c r="BA52" s="30"/>
      <c r="BB52" s="92">
        <v>13</v>
      </c>
      <c r="BC52" s="28">
        <f t="shared" si="19"/>
        <v>0</v>
      </c>
      <c r="BD52" s="29">
        <f t="shared" si="20"/>
        <v>100</v>
      </c>
      <c r="BE52" s="30"/>
    </row>
    <row r="53" spans="1:57" ht="14.1" customHeight="1" x14ac:dyDescent="0.25">
      <c r="A53" s="68" t="s">
        <v>118</v>
      </c>
      <c r="B53" s="25">
        <v>50</v>
      </c>
      <c r="C53" s="19" t="s">
        <v>112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48"/>
      <c r="S53" s="30"/>
      <c r="T53" s="30"/>
      <c r="U53" s="30"/>
      <c r="V53" s="30"/>
      <c r="W53" s="30"/>
      <c r="X53" s="30"/>
      <c r="Y53" s="30"/>
      <c r="Z53" s="25">
        <v>14</v>
      </c>
      <c r="AA53" s="26">
        <f t="shared" si="9"/>
        <v>1</v>
      </c>
      <c r="AB53" s="27">
        <f t="shared" si="10"/>
        <v>93.333333333333329</v>
      </c>
      <c r="AC53" s="30"/>
      <c r="AD53" s="25">
        <v>15</v>
      </c>
      <c r="AE53" s="28">
        <f t="shared" si="11"/>
        <v>43</v>
      </c>
      <c r="AF53" s="29">
        <f t="shared" si="12"/>
        <v>25.862068965517242</v>
      </c>
      <c r="AG53" s="30"/>
      <c r="AH53" s="30"/>
      <c r="AI53" s="30"/>
      <c r="AJ53" s="70">
        <v>7</v>
      </c>
      <c r="AK53" s="16">
        <f t="shared" si="13"/>
        <v>0</v>
      </c>
      <c r="AL53" s="17">
        <f t="shared" si="14"/>
        <v>100</v>
      </c>
      <c r="AM53" s="30"/>
      <c r="AN53" s="30"/>
      <c r="AO53" s="30"/>
      <c r="AP53" s="5">
        <v>18</v>
      </c>
      <c r="AQ53" s="28">
        <f t="shared" si="15"/>
        <v>2</v>
      </c>
      <c r="AR53" s="29">
        <f t="shared" si="16"/>
        <v>90</v>
      </c>
      <c r="AS53" s="30"/>
      <c r="AT53" s="30"/>
      <c r="AU53" s="30"/>
      <c r="AV53" s="5">
        <v>17</v>
      </c>
      <c r="AW53" s="28">
        <f t="shared" si="17"/>
        <v>3</v>
      </c>
      <c r="AX53" s="29">
        <f t="shared" si="18"/>
        <v>85</v>
      </c>
      <c r="AY53" s="30"/>
      <c r="AZ53" s="30"/>
      <c r="BA53" s="30"/>
      <c r="BB53" s="92">
        <v>13</v>
      </c>
      <c r="BC53" s="28">
        <f t="shared" si="19"/>
        <v>0</v>
      </c>
      <c r="BD53" s="29">
        <f t="shared" si="20"/>
        <v>100</v>
      </c>
      <c r="BE53" s="30"/>
    </row>
    <row r="54" spans="1:57" ht="14.1" customHeight="1" x14ac:dyDescent="0.25">
      <c r="A54" s="69" t="s">
        <v>119</v>
      </c>
      <c r="B54" s="25">
        <v>51</v>
      </c>
      <c r="C54" s="19" t="s">
        <v>117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25">
        <v>13</v>
      </c>
      <c r="AE54" s="28">
        <f t="shared" si="11"/>
        <v>45</v>
      </c>
      <c r="AF54" s="29">
        <f t="shared" si="12"/>
        <v>22.413793103448278</v>
      </c>
      <c r="AG54" s="30"/>
      <c r="AH54" s="30"/>
      <c r="AI54" s="30"/>
      <c r="AJ54" s="70">
        <v>4</v>
      </c>
      <c r="AK54" s="16">
        <f t="shared" si="13"/>
        <v>3</v>
      </c>
      <c r="AL54" s="17">
        <f t="shared" si="14"/>
        <v>57.142857142857146</v>
      </c>
      <c r="AM54" s="30"/>
      <c r="AN54" s="30"/>
      <c r="AO54" s="30"/>
      <c r="AP54" s="5">
        <v>15</v>
      </c>
      <c r="AQ54" s="28">
        <f t="shared" si="15"/>
        <v>5</v>
      </c>
      <c r="AR54" s="29">
        <f t="shared" si="16"/>
        <v>75</v>
      </c>
      <c r="AS54" s="30"/>
      <c r="AT54" s="30"/>
      <c r="AU54" s="30"/>
      <c r="AV54" s="5">
        <v>15</v>
      </c>
      <c r="AW54" s="28">
        <f t="shared" si="17"/>
        <v>5</v>
      </c>
      <c r="AX54" s="29">
        <f t="shared" si="18"/>
        <v>75</v>
      </c>
      <c r="AY54" s="30"/>
      <c r="AZ54" s="30"/>
      <c r="BA54" s="30"/>
      <c r="BB54" s="92">
        <v>11</v>
      </c>
      <c r="BC54" s="28">
        <f t="shared" si="19"/>
        <v>2</v>
      </c>
      <c r="BD54" s="29">
        <f t="shared" si="20"/>
        <v>84.615384615384613</v>
      </c>
      <c r="BE54" s="30"/>
    </row>
    <row r="55" spans="1:57" ht="14.1" customHeight="1" x14ac:dyDescent="0.25">
      <c r="A55" s="73" t="s">
        <v>124</v>
      </c>
      <c r="B55" s="5">
        <v>52</v>
      </c>
      <c r="C55" s="30" t="s">
        <v>123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5">
        <v>14</v>
      </c>
      <c r="AQ55" s="28">
        <f t="shared" si="15"/>
        <v>6</v>
      </c>
      <c r="AR55" s="29">
        <f t="shared" si="16"/>
        <v>70</v>
      </c>
      <c r="AS55" s="30"/>
      <c r="AT55" s="30"/>
      <c r="AU55" s="30"/>
      <c r="AV55" s="5">
        <v>14</v>
      </c>
      <c r="AW55" s="28">
        <f t="shared" si="17"/>
        <v>6</v>
      </c>
      <c r="AX55" s="29">
        <f t="shared" si="18"/>
        <v>70</v>
      </c>
      <c r="AY55" s="30"/>
      <c r="AZ55" s="30"/>
      <c r="BA55" s="30"/>
      <c r="BB55" s="92">
        <v>10</v>
      </c>
      <c r="BC55" s="28">
        <f t="shared" si="19"/>
        <v>3</v>
      </c>
      <c r="BD55" s="29">
        <f t="shared" si="20"/>
        <v>76.92307692307692</v>
      </c>
      <c r="BE55" s="30"/>
    </row>
  </sheetData>
  <mergeCells count="27">
    <mergeCell ref="AZ6:BE6"/>
    <mergeCell ref="AZ7:BE7"/>
    <mergeCell ref="P6:U6"/>
    <mergeCell ref="P7:U7"/>
    <mergeCell ref="V6:Y6"/>
    <mergeCell ref="V7:Y7"/>
    <mergeCell ref="A2:O2"/>
    <mergeCell ref="A6:A8"/>
    <mergeCell ref="A1:O1"/>
    <mergeCell ref="A3:O3"/>
    <mergeCell ref="A4:O4"/>
    <mergeCell ref="B6:B8"/>
    <mergeCell ref="C6:C8"/>
    <mergeCell ref="D6:I6"/>
    <mergeCell ref="D7:I7"/>
    <mergeCell ref="J6:O6"/>
    <mergeCell ref="J7:O7"/>
    <mergeCell ref="AT6:AY6"/>
    <mergeCell ref="AT7:AY7"/>
    <mergeCell ref="Z6:AC6"/>
    <mergeCell ref="Z7:AC7"/>
    <mergeCell ref="AD6:AG6"/>
    <mergeCell ref="AD7:AG7"/>
    <mergeCell ref="AH6:AM6"/>
    <mergeCell ref="AH7:AM7"/>
    <mergeCell ref="AN6:AS6"/>
    <mergeCell ref="AN7:AS7"/>
  </mergeCells>
  <phoneticPr fontId="1" type="noConversion"/>
  <printOptions horizontalCentered="1"/>
  <pageMargins left="0.5" right="0.5" top="0.38" bottom="0.2" header="0.54" footer="0.25"/>
  <pageSetup paperSize="9" orientation="landscape" r:id="rId1"/>
  <headerFooter alignWithMargins="0"/>
  <ignoredErrors>
    <ignoredError sqref="A9:A26 A27:A41 A42:A44 A51:A52 A45:A50 A53:A5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"/>
  <sheetViews>
    <sheetView workbookViewId="0">
      <selection activeCell="C9" sqref="C9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Std III (Jasmine)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Shoyeb</dc:creator>
  <cp:lastModifiedBy>Md Nazrul Islam</cp:lastModifiedBy>
  <cp:lastPrinted>2021-01-12T07:44:19Z</cp:lastPrinted>
  <dcterms:created xsi:type="dcterms:W3CDTF">1996-10-14T23:33:28Z</dcterms:created>
  <dcterms:modified xsi:type="dcterms:W3CDTF">2022-11-12T07:01:41Z</dcterms:modified>
</cp:coreProperties>
</file>