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2\Attendance 2022 (Jr Division)\October  22\"/>
    </mc:Choice>
  </mc:AlternateContent>
  <xr:revisionPtr revIDLastSave="0" documentId="13_ncr:1_{C0B18C36-8980-4554-A417-3AFA56D56704}" xr6:coauthVersionLast="46" xr6:coauthVersionMax="46" xr10:uidLastSave="{00000000-0000-0000-0000-000000000000}"/>
  <bookViews>
    <workbookView xWindow="-120" yWindow="-120" windowWidth="20640" windowHeight="11040" xr2:uid="{00000000-000D-0000-FFFF-FFFF00000000}"/>
  </bookViews>
  <sheets>
    <sheet name="Std III (Angelica)" sheetId="29" r:id="rId1"/>
    <sheet name="Sheet1" sheetId="30" state="hidden" r:id="rId2"/>
    <sheet name="Sheet2" sheetId="31" state="hidden" r:id="rId3"/>
  </sheets>
  <calcPr calcId="181029" concurrentCalc="0"/>
</workbook>
</file>

<file path=xl/calcChain.xml><?xml version="1.0" encoding="utf-8"?>
<calcChain xmlns="http://schemas.openxmlformats.org/spreadsheetml/2006/main">
  <c r="BE10" i="29" l="1"/>
  <c r="BF10" i="29"/>
  <c r="BE11" i="29"/>
  <c r="BF11" i="29"/>
  <c r="BE12" i="29"/>
  <c r="BF12" i="29"/>
  <c r="BE13" i="29"/>
  <c r="BF13" i="29"/>
  <c r="BE14" i="29"/>
  <c r="BF14" i="29"/>
  <c r="BE16" i="29"/>
  <c r="BF16" i="29"/>
  <c r="BE17" i="29"/>
  <c r="BF17" i="29"/>
  <c r="BE18" i="29"/>
  <c r="BF18" i="29"/>
  <c r="BE19" i="29"/>
  <c r="BF19" i="29"/>
  <c r="BE20" i="29"/>
  <c r="BF20" i="29"/>
  <c r="BE21" i="29"/>
  <c r="BF21" i="29"/>
  <c r="BE22" i="29"/>
  <c r="BF22" i="29"/>
  <c r="BE23" i="29"/>
  <c r="BF23" i="29"/>
  <c r="BE24" i="29"/>
  <c r="BF24" i="29"/>
  <c r="BE25" i="29"/>
  <c r="BF25" i="29"/>
  <c r="BE26" i="29"/>
  <c r="BF26" i="29"/>
  <c r="BE27" i="29"/>
  <c r="BF27" i="29"/>
  <c r="BE28" i="29"/>
  <c r="BF28" i="29"/>
  <c r="BE29" i="29"/>
  <c r="BF29" i="29"/>
  <c r="BE30" i="29"/>
  <c r="BF30" i="29"/>
  <c r="BE31" i="29"/>
  <c r="BF31" i="29"/>
  <c r="BE33" i="29"/>
  <c r="BF33" i="29"/>
  <c r="BE34" i="29"/>
  <c r="BF34" i="29"/>
  <c r="BE35" i="29"/>
  <c r="BF35" i="29"/>
  <c r="BE36" i="29"/>
  <c r="BF36" i="29"/>
  <c r="BE37" i="29"/>
  <c r="BF37" i="29"/>
  <c r="BE38" i="29"/>
  <c r="BF38" i="29"/>
  <c r="BE39" i="29"/>
  <c r="BF39" i="29"/>
  <c r="BE40" i="29"/>
  <c r="BF40" i="29"/>
  <c r="BE41" i="29"/>
  <c r="BF41" i="29"/>
  <c r="BE42" i="29"/>
  <c r="BF42" i="29"/>
  <c r="BE43" i="29"/>
  <c r="BF43" i="29"/>
  <c r="BE44" i="29"/>
  <c r="BF44" i="29"/>
  <c r="BE45" i="29"/>
  <c r="BF45" i="29"/>
  <c r="BE46" i="29"/>
  <c r="BF46" i="29"/>
  <c r="BE47" i="29"/>
  <c r="BF47" i="29"/>
  <c r="BE48" i="29"/>
  <c r="BF48" i="29"/>
  <c r="BE49" i="29"/>
  <c r="BF49" i="29"/>
  <c r="BE50" i="29"/>
  <c r="BF50" i="29"/>
  <c r="BE52" i="29"/>
  <c r="BF52" i="29"/>
  <c r="BE53" i="29"/>
  <c r="BF53" i="29"/>
  <c r="BF9" i="29"/>
  <c r="BE9" i="29"/>
  <c r="AY10" i="29"/>
  <c r="AZ10" i="29"/>
  <c r="AY11" i="29"/>
  <c r="AZ11" i="29"/>
  <c r="AY12" i="29"/>
  <c r="AZ12" i="29"/>
  <c r="AY13" i="29"/>
  <c r="AZ13" i="29"/>
  <c r="AY14" i="29"/>
  <c r="AZ14" i="29"/>
  <c r="AY16" i="29"/>
  <c r="AZ16" i="29"/>
  <c r="AY17" i="29"/>
  <c r="AZ17" i="29"/>
  <c r="AY18" i="29"/>
  <c r="AZ18" i="29"/>
  <c r="AY19" i="29"/>
  <c r="AZ19" i="29"/>
  <c r="AY20" i="29"/>
  <c r="AZ20" i="29"/>
  <c r="AY21" i="29"/>
  <c r="AZ21" i="29"/>
  <c r="AY22" i="29"/>
  <c r="AZ22" i="29"/>
  <c r="AY23" i="29"/>
  <c r="AZ23" i="29"/>
  <c r="AY24" i="29"/>
  <c r="AZ24" i="29"/>
  <c r="AY25" i="29"/>
  <c r="AZ25" i="29"/>
  <c r="AY26" i="29"/>
  <c r="AZ26" i="29"/>
  <c r="AY27" i="29"/>
  <c r="AZ27" i="29"/>
  <c r="AY28" i="29"/>
  <c r="AZ28" i="29"/>
  <c r="AY29" i="29"/>
  <c r="AZ29" i="29"/>
  <c r="AY30" i="29"/>
  <c r="AZ30" i="29"/>
  <c r="AY31" i="29"/>
  <c r="AZ31" i="29"/>
  <c r="AY33" i="29"/>
  <c r="AZ33" i="29"/>
  <c r="AY34" i="29"/>
  <c r="AZ34" i="29"/>
  <c r="AY35" i="29"/>
  <c r="AZ35" i="29"/>
  <c r="AY36" i="29"/>
  <c r="AZ36" i="29"/>
  <c r="AY37" i="29"/>
  <c r="AZ37" i="29"/>
  <c r="AY38" i="29"/>
  <c r="AZ38" i="29"/>
  <c r="AY39" i="29"/>
  <c r="AZ39" i="29"/>
  <c r="AY40" i="29"/>
  <c r="AZ40" i="29"/>
  <c r="AY41" i="29"/>
  <c r="AZ41" i="29"/>
  <c r="AY42" i="29"/>
  <c r="AZ42" i="29"/>
  <c r="AY43" i="29"/>
  <c r="AZ43" i="29"/>
  <c r="AY44" i="29"/>
  <c r="AZ44" i="29"/>
  <c r="AY45" i="29"/>
  <c r="AZ45" i="29"/>
  <c r="AY46" i="29"/>
  <c r="AZ46" i="29"/>
  <c r="AY47" i="29"/>
  <c r="AZ47" i="29"/>
  <c r="AY48" i="29"/>
  <c r="AZ48" i="29"/>
  <c r="AY49" i="29"/>
  <c r="AZ49" i="29"/>
  <c r="AY50" i="29"/>
  <c r="AZ50" i="29"/>
  <c r="AY51" i="29"/>
  <c r="AZ51" i="29"/>
  <c r="AY52" i="29"/>
  <c r="AZ52" i="29"/>
  <c r="AY53" i="29"/>
  <c r="AZ53" i="29"/>
  <c r="AS10" i="29"/>
  <c r="AT10" i="29"/>
  <c r="AS11" i="29"/>
  <c r="AT11" i="29"/>
  <c r="AS12" i="29"/>
  <c r="AT12" i="29"/>
  <c r="AS13" i="29"/>
  <c r="AT13" i="29"/>
  <c r="AS14" i="29"/>
  <c r="AT14" i="29"/>
  <c r="AS15" i="29"/>
  <c r="AT15" i="29"/>
  <c r="AS16" i="29"/>
  <c r="AT16" i="29"/>
  <c r="AS17" i="29"/>
  <c r="AT17" i="29"/>
  <c r="AS18" i="29"/>
  <c r="AT18" i="29"/>
  <c r="AS19" i="29"/>
  <c r="AT19" i="29"/>
  <c r="AS20" i="29"/>
  <c r="AT20" i="29"/>
  <c r="AS21" i="29"/>
  <c r="AT21" i="29"/>
  <c r="AS22" i="29"/>
  <c r="AT22" i="29"/>
  <c r="AS23" i="29"/>
  <c r="AT23" i="29"/>
  <c r="AS24" i="29"/>
  <c r="AT24" i="29"/>
  <c r="AS25" i="29"/>
  <c r="AT25" i="29"/>
  <c r="AS26" i="29"/>
  <c r="AT26" i="29"/>
  <c r="AS27" i="29"/>
  <c r="AT27" i="29"/>
  <c r="AS28" i="29"/>
  <c r="AT28" i="29"/>
  <c r="AS29" i="29"/>
  <c r="AT29" i="29"/>
  <c r="AS30" i="29"/>
  <c r="AT30" i="29"/>
  <c r="AS31" i="29"/>
  <c r="AT31" i="29"/>
  <c r="AS33" i="29"/>
  <c r="AT33" i="29"/>
  <c r="AS34" i="29"/>
  <c r="AT34" i="29"/>
  <c r="AS35" i="29"/>
  <c r="AT35" i="29"/>
  <c r="AS36" i="29"/>
  <c r="AT36" i="29"/>
  <c r="AS37" i="29"/>
  <c r="AT37" i="29"/>
  <c r="AS38" i="29"/>
  <c r="AT38" i="29"/>
  <c r="AS39" i="29"/>
  <c r="AT39" i="29"/>
  <c r="AS40" i="29"/>
  <c r="AT40" i="29"/>
  <c r="AS41" i="29"/>
  <c r="AT41" i="29"/>
  <c r="AS42" i="29"/>
  <c r="AT42" i="29"/>
  <c r="AS43" i="29"/>
  <c r="AT43" i="29"/>
  <c r="AS44" i="29"/>
  <c r="AT44" i="29"/>
  <c r="AS45" i="29"/>
  <c r="AT45" i="29"/>
  <c r="AS46" i="29"/>
  <c r="AT46" i="29"/>
  <c r="AS47" i="29"/>
  <c r="AT47" i="29"/>
  <c r="AS48" i="29"/>
  <c r="AT48" i="29"/>
  <c r="AS49" i="29"/>
  <c r="AT49" i="29"/>
  <c r="AS50" i="29"/>
  <c r="AT50" i="29"/>
  <c r="AS52" i="29"/>
  <c r="AT52" i="29"/>
  <c r="AS53" i="29"/>
  <c r="AT53" i="29"/>
  <c r="AS54" i="29"/>
  <c r="AT54" i="29"/>
  <c r="AM10" i="29"/>
  <c r="AN10" i="29"/>
  <c r="AM11" i="29"/>
  <c r="AN11" i="29"/>
  <c r="AM12" i="29"/>
  <c r="AN12" i="29"/>
  <c r="AM13" i="29"/>
  <c r="AN13" i="29"/>
  <c r="AM14" i="29"/>
  <c r="AN14" i="29"/>
  <c r="AM15" i="29"/>
  <c r="AN15" i="29"/>
  <c r="AM16" i="29"/>
  <c r="AN16" i="29"/>
  <c r="AM17" i="29"/>
  <c r="AN17" i="29"/>
  <c r="AM18" i="29"/>
  <c r="AN18" i="29"/>
  <c r="AM19" i="29"/>
  <c r="AN19" i="29"/>
  <c r="AM20" i="29"/>
  <c r="AN20" i="29"/>
  <c r="AM21" i="29"/>
  <c r="AN21" i="29"/>
  <c r="AM22" i="29"/>
  <c r="AN22" i="29"/>
  <c r="AM23" i="29"/>
  <c r="AN23" i="29"/>
  <c r="AM24" i="29"/>
  <c r="AN24" i="29"/>
  <c r="AM25" i="29"/>
  <c r="AN25" i="29"/>
  <c r="AM26" i="29"/>
  <c r="AN26" i="29"/>
  <c r="AM27" i="29"/>
  <c r="AN27" i="29"/>
  <c r="AM28" i="29"/>
  <c r="AN28" i="29"/>
  <c r="AM30" i="29"/>
  <c r="AN30" i="29"/>
  <c r="AM31" i="29"/>
  <c r="AN31" i="29"/>
  <c r="AM32" i="29"/>
  <c r="AN32" i="29"/>
  <c r="AM33" i="29"/>
  <c r="AN33" i="29"/>
  <c r="AM34" i="29"/>
  <c r="AN34" i="29"/>
  <c r="AM35" i="29"/>
  <c r="AN35" i="29"/>
  <c r="AM36" i="29"/>
  <c r="AN36" i="29"/>
  <c r="AM37" i="29"/>
  <c r="AN37" i="29"/>
  <c r="AM38" i="29"/>
  <c r="AN38" i="29"/>
  <c r="AM39" i="29"/>
  <c r="AN39" i="29"/>
  <c r="AM40" i="29"/>
  <c r="AN40" i="29"/>
  <c r="AM41" i="29"/>
  <c r="AN41" i="29"/>
  <c r="AM42" i="29"/>
  <c r="AN42" i="29"/>
  <c r="AM43" i="29"/>
  <c r="AN43" i="29"/>
  <c r="AM44" i="29"/>
  <c r="AN44" i="29"/>
  <c r="AM45" i="29"/>
  <c r="AN45" i="29"/>
  <c r="AM46" i="29"/>
  <c r="AN46" i="29"/>
  <c r="AM47" i="29"/>
  <c r="AN47" i="29"/>
  <c r="AM48" i="29"/>
  <c r="AN48" i="29"/>
  <c r="AM49" i="29"/>
  <c r="AN49" i="29"/>
  <c r="AM50" i="29"/>
  <c r="AN50" i="29"/>
  <c r="AM51" i="29"/>
  <c r="AN51" i="29"/>
  <c r="AM52" i="29"/>
  <c r="AN52" i="29"/>
  <c r="AM53" i="29"/>
  <c r="AN53" i="29"/>
  <c r="AM54" i="29"/>
  <c r="AN54" i="29"/>
  <c r="Y10" i="29"/>
  <c r="Z10" i="29"/>
  <c r="Y11" i="29"/>
  <c r="Z11" i="29"/>
  <c r="Y12" i="29"/>
  <c r="Z12" i="29"/>
  <c r="Y13" i="29"/>
  <c r="Z13" i="29"/>
  <c r="Y14" i="29"/>
  <c r="Z14" i="29"/>
  <c r="Y15" i="29"/>
  <c r="Z15" i="29"/>
  <c r="Y16" i="29"/>
  <c r="Z16" i="29"/>
  <c r="Y17" i="29"/>
  <c r="Z17" i="29"/>
  <c r="Y18" i="29"/>
  <c r="Z18" i="29"/>
  <c r="Y19" i="29"/>
  <c r="Z19" i="29"/>
  <c r="Y20" i="29"/>
  <c r="Z20" i="29"/>
  <c r="Y21" i="29"/>
  <c r="Z21" i="29"/>
  <c r="Y22" i="29"/>
  <c r="Z22" i="29"/>
  <c r="Y23" i="29"/>
  <c r="Z23" i="29"/>
  <c r="Y24" i="29"/>
  <c r="Z24" i="29"/>
  <c r="Y25" i="29"/>
  <c r="Z25" i="29"/>
  <c r="Y26" i="29"/>
  <c r="Z26" i="29"/>
  <c r="Y27" i="29"/>
  <c r="Z27" i="29"/>
  <c r="Y28" i="29"/>
  <c r="Z28" i="29"/>
  <c r="Y30" i="29"/>
  <c r="Z30" i="29"/>
  <c r="Y31" i="29"/>
  <c r="Z31" i="29"/>
  <c r="Y32" i="29"/>
  <c r="Z32" i="29"/>
  <c r="Y33" i="29"/>
  <c r="Z33" i="29"/>
  <c r="Y34" i="29"/>
  <c r="Z34" i="29"/>
  <c r="Y35" i="29"/>
  <c r="Z35" i="29"/>
  <c r="Y36" i="29"/>
  <c r="Z36" i="29"/>
  <c r="Y37" i="29"/>
  <c r="Z37" i="29"/>
  <c r="Y38" i="29"/>
  <c r="Z38" i="29"/>
  <c r="Y39" i="29"/>
  <c r="Z39" i="29"/>
  <c r="Y40" i="29"/>
  <c r="Z40" i="29"/>
  <c r="Y41" i="29"/>
  <c r="Z41" i="29"/>
  <c r="Y42" i="29"/>
  <c r="Z42" i="29"/>
  <c r="Y43" i="29"/>
  <c r="Z43" i="29"/>
  <c r="Y44" i="29"/>
  <c r="Z44" i="29"/>
  <c r="Y45" i="29"/>
  <c r="Z45" i="29"/>
  <c r="Y46" i="29"/>
  <c r="Z46" i="29"/>
  <c r="Y47" i="29"/>
  <c r="Z47" i="29"/>
  <c r="Y48" i="29"/>
  <c r="Z48" i="29"/>
  <c r="Y49" i="29"/>
  <c r="Z49" i="29"/>
  <c r="Y50" i="29"/>
  <c r="Z50" i="29"/>
  <c r="Z9" i="29"/>
  <c r="Y9" i="29"/>
  <c r="AH10" i="29"/>
  <c r="AH11" i="29"/>
  <c r="AH12" i="29"/>
  <c r="AH13" i="29"/>
  <c r="AH14" i="29"/>
  <c r="AH15" i="29"/>
  <c r="AH16" i="29"/>
  <c r="AH17" i="29"/>
  <c r="AH18" i="29"/>
  <c r="AH19" i="29"/>
  <c r="AH20" i="29"/>
  <c r="AH21" i="29"/>
  <c r="AH22" i="29"/>
  <c r="AH23" i="29"/>
  <c r="AH24" i="29"/>
  <c r="AH25" i="29"/>
  <c r="AH26" i="29"/>
  <c r="AH27" i="29"/>
  <c r="AH28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H44" i="29"/>
  <c r="AH45" i="29"/>
  <c r="AH46" i="29"/>
  <c r="AH47" i="29"/>
  <c r="AH48" i="29"/>
  <c r="AH49" i="29"/>
  <c r="AH50" i="29"/>
  <c r="AH51" i="29"/>
  <c r="AH52" i="29"/>
  <c r="AH53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D10" i="29"/>
  <c r="AD11" i="29"/>
  <c r="AD12" i="29"/>
  <c r="AD13" i="29"/>
  <c r="AD14" i="29"/>
  <c r="AD15" i="29"/>
  <c r="AD16" i="29"/>
  <c r="AD17" i="29"/>
  <c r="AD18" i="29"/>
  <c r="AD19" i="29"/>
  <c r="AD20" i="29"/>
  <c r="AD21" i="29"/>
  <c r="AD22" i="29"/>
  <c r="AD23" i="29"/>
  <c r="AD24" i="29"/>
  <c r="AD25" i="29"/>
  <c r="AD26" i="29"/>
  <c r="AD27" i="29"/>
  <c r="AD28" i="29"/>
  <c r="AD30" i="29"/>
  <c r="AD31" i="29"/>
  <c r="AD32" i="29"/>
  <c r="AD33" i="29"/>
  <c r="AD34" i="29"/>
  <c r="AD35" i="29"/>
  <c r="AD36" i="29"/>
  <c r="AD37" i="29"/>
  <c r="AD38" i="29"/>
  <c r="AD39" i="29"/>
  <c r="AD40" i="29"/>
  <c r="AD41" i="29"/>
  <c r="AD42" i="29"/>
  <c r="AD43" i="29"/>
  <c r="AD44" i="29"/>
  <c r="AD45" i="29"/>
  <c r="AD46" i="29"/>
  <c r="AD47" i="29"/>
  <c r="AD48" i="29"/>
  <c r="AD49" i="29"/>
  <c r="AD50" i="29"/>
  <c r="AD51" i="29"/>
  <c r="AD52" i="29"/>
  <c r="AD53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C49" i="29"/>
  <c r="AC50" i="29"/>
  <c r="AC51" i="29"/>
  <c r="AC52" i="29"/>
  <c r="AC53" i="29"/>
  <c r="AC9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S50" i="29"/>
  <c r="T50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9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L21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30" i="29"/>
  <c r="N30" i="29"/>
  <c r="M31" i="29"/>
  <c r="N31" i="29"/>
  <c r="M32" i="29"/>
  <c r="N32" i="29"/>
  <c r="M33" i="29"/>
  <c r="N33" i="29"/>
  <c r="M34" i="29"/>
  <c r="N34" i="29"/>
  <c r="M35" i="29"/>
  <c r="N35" i="29"/>
  <c r="M36" i="29"/>
  <c r="N36" i="29"/>
  <c r="M37" i="29"/>
  <c r="N37" i="29"/>
  <c r="M38" i="29"/>
  <c r="N38" i="29"/>
  <c r="M39" i="29"/>
  <c r="N39" i="29"/>
  <c r="M40" i="29"/>
  <c r="N40" i="29"/>
  <c r="M41" i="29"/>
  <c r="N41" i="29"/>
  <c r="M42" i="29"/>
  <c r="N42" i="29"/>
  <c r="M43" i="29"/>
  <c r="N43" i="29"/>
  <c r="M44" i="29"/>
  <c r="N44" i="29"/>
  <c r="M45" i="29"/>
  <c r="N45" i="29"/>
  <c r="M46" i="29"/>
  <c r="N46" i="29"/>
  <c r="M47" i="29"/>
  <c r="N47" i="29"/>
  <c r="M48" i="29"/>
  <c r="N48" i="29"/>
  <c r="M49" i="29"/>
  <c r="N49" i="29"/>
  <c r="M50" i="29"/>
  <c r="N50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AZ9" i="29"/>
  <c r="AY9" i="29"/>
  <c r="AT9" i="29"/>
  <c r="AS9" i="29"/>
  <c r="AN9" i="29"/>
  <c r="AM9" i="29"/>
  <c r="AH9" i="29"/>
  <c r="AG9" i="29"/>
  <c r="AD9" i="29"/>
  <c r="N9" i="29"/>
  <c r="M9" i="29"/>
  <c r="H9" i="29"/>
  <c r="T9" i="29"/>
  <c r="S9" i="29"/>
</calcChain>
</file>

<file path=xl/sharedStrings.xml><?xml version="1.0" encoding="utf-8"?>
<sst xmlns="http://schemas.openxmlformats.org/spreadsheetml/2006/main" count="205" uniqueCount="151">
  <si>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</si>
  <si>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</si>
  <si>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</si>
  <si>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</si>
  <si>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</si>
  <si>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</si>
  <si>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</si>
  <si>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</si>
  <si>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</si>
  <si>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Excellent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</si>
  <si>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</si>
  <si>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</si>
  <si>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</si>
  <si>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</si>
  <si>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</si>
  <si>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</si>
  <si>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</si>
  <si>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</si>
  <si>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</si>
  <si>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Present pds (Offline)</t>
  </si>
  <si>
    <t>Present pds (Online)</t>
  </si>
  <si>
    <t>Online Attendance Report of 2022</t>
  </si>
  <si>
    <t>Std III (Angelica)</t>
  </si>
  <si>
    <t>003375</t>
  </si>
  <si>
    <t>Md. Wasif Shahed</t>
  </si>
  <si>
    <t>003983</t>
  </si>
  <si>
    <t>003383</t>
  </si>
  <si>
    <t>004158</t>
  </si>
  <si>
    <t>003378</t>
  </si>
  <si>
    <t>003374</t>
  </si>
  <si>
    <t>Wasifuddin Khan</t>
  </si>
  <si>
    <t>003665</t>
  </si>
  <si>
    <t>003390</t>
  </si>
  <si>
    <t>002438</t>
  </si>
  <si>
    <t>003546</t>
  </si>
  <si>
    <t>Ariyan Bin Aziz</t>
  </si>
  <si>
    <t>004033</t>
  </si>
  <si>
    <t>003396</t>
  </si>
  <si>
    <t>Usayed Umar Sheikh</t>
  </si>
  <si>
    <t>003394</t>
  </si>
  <si>
    <t>004423</t>
  </si>
  <si>
    <t>004463</t>
  </si>
  <si>
    <t>004426</t>
  </si>
  <si>
    <t>Zuleima Nabi</t>
  </si>
  <si>
    <t>004531</t>
  </si>
  <si>
    <t>004508</t>
  </si>
  <si>
    <t>Md Fardin Abrar Niloy</t>
  </si>
  <si>
    <t>004511</t>
  </si>
  <si>
    <t>004491</t>
  </si>
  <si>
    <t>Abdullah Ibne Masud</t>
  </si>
  <si>
    <t>004585</t>
  </si>
  <si>
    <t>004569</t>
  </si>
  <si>
    <t>Dhiraz Ahmed Spondon</t>
  </si>
  <si>
    <t>004532</t>
  </si>
  <si>
    <t>Zartaaj Binte Zahid</t>
  </si>
  <si>
    <t>004616</t>
  </si>
  <si>
    <t>004078</t>
  </si>
  <si>
    <t>Asifa Zaman</t>
  </si>
  <si>
    <t>004436</t>
  </si>
  <si>
    <t>004793</t>
  </si>
  <si>
    <t>Nushaha Newaz</t>
  </si>
  <si>
    <t>005367</t>
  </si>
  <si>
    <t>004524</t>
  </si>
  <si>
    <t>005372</t>
  </si>
  <si>
    <t>003838</t>
  </si>
  <si>
    <t>Taheem Alam</t>
  </si>
  <si>
    <t>005618</t>
  </si>
  <si>
    <t>005501</t>
  </si>
  <si>
    <t>005693</t>
  </si>
  <si>
    <t>Abdullah Al Muqit</t>
  </si>
  <si>
    <t>005174</t>
  </si>
  <si>
    <t>005745</t>
  </si>
  <si>
    <t>005804</t>
  </si>
  <si>
    <t>003448</t>
  </si>
  <si>
    <t>006172</t>
  </si>
  <si>
    <t>006190</t>
  </si>
  <si>
    <t>Total Online Class=82</t>
  </si>
  <si>
    <t>Total Class = 21</t>
  </si>
  <si>
    <t>Total Online Class = 17</t>
  </si>
  <si>
    <t>Working Day - 15</t>
  </si>
  <si>
    <t>Areeba Reaz Chowdhurry</t>
  </si>
  <si>
    <t>Kazi Afreen Iqbal</t>
  </si>
  <si>
    <t>Total Working Day - 17</t>
  </si>
  <si>
    <t>Azeen Hoque Zahara</t>
  </si>
  <si>
    <t xml:space="preserve">Nameera Yasin </t>
  </si>
  <si>
    <t xml:space="preserve">Nubala Nuba </t>
  </si>
  <si>
    <t>Abrar Shakeel Shazain</t>
  </si>
  <si>
    <t xml:space="preserve">Safwan Mohammad Khan </t>
  </si>
  <si>
    <t xml:space="preserve">Zainab Chowdhury </t>
  </si>
  <si>
    <t>Sarder Md. Abrar Hasan</t>
  </si>
  <si>
    <t>11</t>
  </si>
  <si>
    <t>12</t>
  </si>
  <si>
    <t xml:space="preserve">Fiona Alazna Hasan </t>
  </si>
  <si>
    <t>13</t>
  </si>
  <si>
    <t>15</t>
  </si>
  <si>
    <t>Samira Binte Tamim</t>
  </si>
  <si>
    <t>16</t>
  </si>
  <si>
    <t xml:space="preserve">Aneesha Islam Khan </t>
  </si>
  <si>
    <t xml:space="preserve">Fareez Ishal Khandaker </t>
  </si>
  <si>
    <t xml:space="preserve">Md Tahseen Bhuiyan </t>
  </si>
  <si>
    <t>21</t>
  </si>
  <si>
    <t>Nazefa Binte Faruk</t>
  </si>
  <si>
    <t>22</t>
  </si>
  <si>
    <t>24</t>
  </si>
  <si>
    <t>Md Ramin Ibne Rafiq</t>
  </si>
  <si>
    <t>25</t>
  </si>
  <si>
    <t>26</t>
  </si>
  <si>
    <t>27</t>
  </si>
  <si>
    <t>Shahreen Hasan Sayba</t>
  </si>
  <si>
    <t>28</t>
  </si>
  <si>
    <t>30</t>
  </si>
  <si>
    <t>Md. Shadman Zaman</t>
  </si>
  <si>
    <t>31</t>
  </si>
  <si>
    <t>32</t>
  </si>
  <si>
    <t>Prince Arti Mondol</t>
  </si>
  <si>
    <t>33</t>
  </si>
  <si>
    <t xml:space="preserve">Saad Bin Abdullah </t>
  </si>
  <si>
    <t>34</t>
  </si>
  <si>
    <t>Nazeef Wasit</t>
  </si>
  <si>
    <t>36</t>
  </si>
  <si>
    <t>37</t>
  </si>
  <si>
    <t>Omar Hasan</t>
  </si>
  <si>
    <t>38</t>
  </si>
  <si>
    <t>Sheikh Tawsif Ahmed</t>
  </si>
  <si>
    <t>39</t>
  </si>
  <si>
    <t>40</t>
  </si>
  <si>
    <t xml:space="preserve">Zarif Roushan Chowdhury </t>
  </si>
  <si>
    <t>41</t>
  </si>
  <si>
    <t>Maisara Mahveen Asmi</t>
  </si>
  <si>
    <t>Yousuf Iqbal</t>
  </si>
  <si>
    <t xml:space="preserve">Liyana Ahmed </t>
  </si>
  <si>
    <t xml:space="preserve">Ishfar Rashid </t>
  </si>
  <si>
    <t>Asfia Zaheen</t>
  </si>
  <si>
    <t>005654</t>
  </si>
  <si>
    <t>006252</t>
  </si>
  <si>
    <t>006449</t>
  </si>
  <si>
    <t>Chimamanda Gabbrielle Otubo</t>
  </si>
  <si>
    <t>006465</t>
  </si>
  <si>
    <t xml:space="preserve"> Nu Midul Hoque apurbo</t>
  </si>
  <si>
    <t>Total Class = 17</t>
  </si>
  <si>
    <t>Total Online Class = 7</t>
  </si>
  <si>
    <t>006489</t>
  </si>
  <si>
    <t>Adifaah Manha</t>
  </si>
  <si>
    <t>D/L</t>
  </si>
  <si>
    <t>004580</t>
  </si>
  <si>
    <t>23</t>
  </si>
  <si>
    <t xml:space="preserve">Amayra Islam Manha </t>
  </si>
  <si>
    <t>Total Class = 20</t>
  </si>
  <si>
    <t>TC</t>
  </si>
  <si>
    <t>October</t>
  </si>
  <si>
    <t>Total Class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</si>
</sst>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color rgb="FF393939"/>
      <name val="Times New Roman"/>
      <family val="1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sz val="11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2" borderId="2" xfId="0" applyFont="1" applyFill="1" applyBorder="1"/>
    <xf numFmtId="0" fontId="14" fillId="0" borderId="2" xfId="0" applyFont="1" applyBorder="1"/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0" fillId="0" borderId="2" xfId="0" applyBorder="1"/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8" fillId="0" borderId="0" xfId="0" applyFont="1"/>
    <xf numFmtId="0" fontId="23" fillId="0" borderId="7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 wrapText="1"/>
    </xf>
    <xf numFmtId="1" fontId="24" fillId="0" borderId="6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4" fillId="0" borderId="9" xfId="0" applyFont="1" applyBorder="1"/>
    <xf numFmtId="1" fontId="3" fillId="0" borderId="6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28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28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6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49" fontId="2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vertical="top"/>
    </xf>
    <xf numFmtId="49" fontId="29" fillId="0" borderId="6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54"/>
  <sheetViews>
    <sheetView tabSelected="1" zoomScaleNormal="100" workbookViewId="0">
      <pane xSplit="3" ySplit="4" topLeftCell="AV5" activePane="bottomRight" state="frozen"/>
      <selection pane="topRight" activeCell="C1" sqref="C1"/>
      <selection pane="bottomLeft" activeCell="A5" sqref="A5"/>
      <selection pane="bottomRight" activeCell="BE15" sqref="BE15:BF15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16" width="12" customWidth="1"/>
    <col min="17" max="17" width="11.140625" customWidth="1"/>
    <col min="18" max="21" width="12.7109375" customWidth="1"/>
    <col min="22" max="23" width="11.28515625" customWidth="1"/>
    <col min="24" max="26" width="12.7109375" customWidth="1"/>
    <col min="27" max="27" width="13.7109375" customWidth="1"/>
    <col min="28" max="29" width="12.140625" bestFit="1" customWidth="1"/>
    <col min="30" max="30" width="11.7109375" bestFit="1" customWidth="1"/>
    <col min="31" max="31" width="8.28515625" bestFit="1" customWidth="1"/>
    <col min="32" max="32" width="13.85546875" customWidth="1"/>
    <col min="33" max="33" width="14.7109375" customWidth="1"/>
    <col min="34" max="34" width="12.5703125" bestFit="1" customWidth="1"/>
    <col min="36" max="36" width="10.42578125" customWidth="1"/>
    <col min="37" max="37" width="11" customWidth="1"/>
    <col min="38" max="39" width="12.7109375" bestFit="1" customWidth="1"/>
    <col min="40" max="40" width="12.5703125" bestFit="1" customWidth="1"/>
    <col min="42" max="42" width="11.7109375" customWidth="1"/>
    <col min="43" max="43" width="10.7109375" customWidth="1"/>
    <col min="44" max="44" width="13" customWidth="1"/>
    <col min="45" max="45" width="12.85546875" customWidth="1"/>
    <col min="46" max="46" width="12.140625" customWidth="1"/>
    <col min="48" max="48" width="10.7109375" customWidth="1"/>
    <col min="49" max="49" width="10.85546875" customWidth="1"/>
    <col min="50" max="50" width="11.7109375" customWidth="1"/>
    <col min="51" max="51" width="12" customWidth="1"/>
    <col min="52" max="52" width="14.7109375" customWidth="1"/>
    <col min="53" max="53" width="14.5703125" customWidth="1"/>
    <col min="54" max="54" width="8.5703125" customWidth="1"/>
    <col min="55" max="55" width="8.42578125" customWidth="1"/>
    <col min="56" max="56" width="12.7109375" customWidth="1"/>
    <col min="57" max="57" width="12.140625" customWidth="1"/>
    <col min="58" max="58" width="14.7109375" customWidth="1"/>
    <col min="59" max="59" width="11.140625" customWidth="1"/>
  </cols>
  <sheetData>
    <row r="1" spans="1:59" ht="14.1" customHeight="1" x14ac:dyDescent="0.2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46"/>
      <c r="Q1" s="46"/>
    </row>
    <row r="2" spans="1:59" ht="14.1" customHeight="1" x14ac:dyDescent="0.2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45"/>
      <c r="Q2" s="45"/>
    </row>
    <row r="3" spans="1:59" ht="14.1" customHeight="1" x14ac:dyDescent="0.25">
      <c r="A3" s="118" t="s">
        <v>21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47"/>
      <c r="Q3" s="47"/>
    </row>
    <row r="4" spans="1:59" ht="14.1" customHeight="1" x14ac:dyDescent="0.25">
      <c r="A4" s="119" t="s">
        <v>22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47"/>
      <c r="Q4" s="47"/>
    </row>
    <row r="5" spans="1:59" s="15" customFormat="1" ht="5.0999999999999996" customHeight="1" x14ac:dyDescent="0.2">
      <c r="A5" s="13"/>
      <c r="B5" s="14"/>
      <c r="C5" s="13"/>
      <c r="D5" s="13"/>
      <c r="E5" s="13"/>
      <c r="F5" s="14">
        <v>82</v>
      </c>
      <c r="G5" s="14"/>
      <c r="H5" s="14"/>
      <c r="I5" s="14"/>
      <c r="J5" s="13"/>
      <c r="K5" s="13"/>
      <c r="L5" s="13">
        <v>17</v>
      </c>
      <c r="M5" s="13"/>
      <c r="N5" s="13"/>
      <c r="O5" s="13"/>
      <c r="P5" s="13"/>
      <c r="Q5" s="13"/>
      <c r="R5" s="15">
        <v>21</v>
      </c>
      <c r="X5" s="15">
        <v>17</v>
      </c>
      <c r="AE5" s="15">
        <v>15</v>
      </c>
      <c r="AI5" s="15">
        <v>17</v>
      </c>
      <c r="AO5" s="15">
        <v>7</v>
      </c>
      <c r="AU5" s="15">
        <v>20</v>
      </c>
      <c r="BA5" s="15">
        <v>20</v>
      </c>
      <c r="BG5" s="15">
        <v>13</v>
      </c>
    </row>
    <row r="6" spans="1:59" ht="14.1" customHeight="1" x14ac:dyDescent="0.25">
      <c r="A6" s="131" t="s">
        <v>5</v>
      </c>
      <c r="B6" s="120" t="s">
        <v>3</v>
      </c>
      <c r="C6" s="121" t="s">
        <v>0</v>
      </c>
      <c r="D6" s="124" t="s">
        <v>11</v>
      </c>
      <c r="E6" s="125"/>
      <c r="F6" s="125"/>
      <c r="G6" s="125"/>
      <c r="H6" s="125"/>
      <c r="I6" s="126"/>
      <c r="J6" s="124" t="s">
        <v>12</v>
      </c>
      <c r="K6" s="125"/>
      <c r="L6" s="125"/>
      <c r="M6" s="125"/>
      <c r="N6" s="125"/>
      <c r="O6" s="126"/>
      <c r="P6" s="124" t="s">
        <v>10</v>
      </c>
      <c r="Q6" s="125"/>
      <c r="R6" s="125"/>
      <c r="S6" s="125"/>
      <c r="T6" s="125"/>
      <c r="U6" s="126"/>
      <c r="V6" s="124" t="s">
        <v>13</v>
      </c>
      <c r="W6" s="125"/>
      <c r="X6" s="125"/>
      <c r="Y6" s="125"/>
      <c r="Z6" s="125"/>
      <c r="AA6" s="126"/>
      <c r="AB6" s="125" t="s">
        <v>14</v>
      </c>
      <c r="AC6" s="125"/>
      <c r="AD6" s="125"/>
      <c r="AE6" s="126"/>
      <c r="AF6" s="125" t="s">
        <v>15</v>
      </c>
      <c r="AG6" s="125"/>
      <c r="AH6" s="125"/>
      <c r="AI6" s="126"/>
      <c r="AJ6" s="124" t="s">
        <v>16</v>
      </c>
      <c r="AK6" s="125"/>
      <c r="AL6" s="125"/>
      <c r="AM6" s="125"/>
      <c r="AN6" s="125"/>
      <c r="AO6" s="126"/>
      <c r="AP6" s="124" t="s">
        <v>17</v>
      </c>
      <c r="AQ6" s="125"/>
      <c r="AR6" s="125"/>
      <c r="AS6" s="125"/>
      <c r="AT6" s="125"/>
      <c r="AU6" s="126"/>
      <c r="AV6" s="124" t="s">
        <v>18</v>
      </c>
      <c r="AW6" s="125"/>
      <c r="AX6" s="125"/>
      <c r="AY6" s="125"/>
      <c r="AZ6" s="125"/>
      <c r="BA6" s="126"/>
      <c r="BB6" s="124" t="s">
        <v>149</v>
      </c>
      <c r="BC6" s="125"/>
      <c r="BD6" s="125"/>
      <c r="BE6" s="125"/>
      <c r="BF6" s="125"/>
      <c r="BG6" s="126"/>
    </row>
    <row r="7" spans="1:59" ht="15.75" customHeight="1" x14ac:dyDescent="0.2">
      <c r="A7" s="132"/>
      <c r="B7" s="120"/>
      <c r="C7" s="122"/>
      <c r="D7" s="127" t="s">
        <v>76</v>
      </c>
      <c r="E7" s="128"/>
      <c r="F7" s="128"/>
      <c r="G7" s="128"/>
      <c r="H7" s="128"/>
      <c r="I7" s="129"/>
      <c r="J7" s="127" t="s">
        <v>78</v>
      </c>
      <c r="K7" s="128"/>
      <c r="L7" s="128"/>
      <c r="M7" s="128"/>
      <c r="N7" s="128"/>
      <c r="O7" s="129"/>
      <c r="P7" s="127" t="s">
        <v>77</v>
      </c>
      <c r="Q7" s="128"/>
      <c r="R7" s="128"/>
      <c r="S7" s="128"/>
      <c r="T7" s="128"/>
      <c r="U7" s="129"/>
      <c r="V7" s="127" t="s">
        <v>139</v>
      </c>
      <c r="W7" s="128"/>
      <c r="X7" s="128"/>
      <c r="Y7" s="128"/>
      <c r="Z7" s="128"/>
      <c r="AA7" s="129"/>
      <c r="AB7" s="128" t="s">
        <v>79</v>
      </c>
      <c r="AC7" s="128"/>
      <c r="AD7" s="128"/>
      <c r="AE7" s="129"/>
      <c r="AF7" s="128" t="s">
        <v>82</v>
      </c>
      <c r="AG7" s="128"/>
      <c r="AH7" s="128"/>
      <c r="AI7" s="129"/>
      <c r="AJ7" s="127" t="s">
        <v>140</v>
      </c>
      <c r="AK7" s="128"/>
      <c r="AL7" s="128"/>
      <c r="AM7" s="128"/>
      <c r="AN7" s="128"/>
      <c r="AO7" s="129"/>
      <c r="AP7" s="127" t="s">
        <v>147</v>
      </c>
      <c r="AQ7" s="128"/>
      <c r="AR7" s="128"/>
      <c r="AS7" s="128"/>
      <c r="AT7" s="128"/>
      <c r="AU7" s="129"/>
      <c r="AV7" s="127" t="s">
        <v>147</v>
      </c>
      <c r="AW7" s="128"/>
      <c r="AX7" s="128"/>
      <c r="AY7" s="128"/>
      <c r="AZ7" s="128"/>
      <c r="BA7" s="129"/>
      <c r="BB7" s="127" t="s">
        <v>150</v>
      </c>
      <c r="BC7" s="128"/>
      <c r="BD7" s="128"/>
      <c r="BE7" s="128"/>
      <c r="BF7" s="128"/>
      <c r="BG7" s="129"/>
    </row>
    <row r="8" spans="1:59" ht="48" customHeight="1" x14ac:dyDescent="0.2">
      <c r="A8" s="133"/>
      <c r="B8" s="120"/>
      <c r="C8" s="123"/>
      <c r="D8" s="48" t="s">
        <v>19</v>
      </c>
      <c r="E8" s="48" t="s">
        <v>20</v>
      </c>
      <c r="F8" s="2" t="s">
        <v>6</v>
      </c>
      <c r="G8" s="2" t="s">
        <v>7</v>
      </c>
      <c r="H8" s="2" t="s">
        <v>8</v>
      </c>
      <c r="I8" s="1" t="s">
        <v>4</v>
      </c>
      <c r="J8" s="48" t="s">
        <v>19</v>
      </c>
      <c r="K8" s="48" t="s">
        <v>20</v>
      </c>
      <c r="L8" s="2" t="s">
        <v>6</v>
      </c>
      <c r="M8" s="2" t="s">
        <v>7</v>
      </c>
      <c r="N8" s="2" t="s">
        <v>8</v>
      </c>
      <c r="O8" s="1" t="s">
        <v>4</v>
      </c>
      <c r="P8" s="48" t="s">
        <v>19</v>
      </c>
      <c r="Q8" s="48" t="s">
        <v>20</v>
      </c>
      <c r="R8" s="2" t="s">
        <v>6</v>
      </c>
      <c r="S8" s="2" t="s">
        <v>7</v>
      </c>
      <c r="T8" s="2" t="s">
        <v>8</v>
      </c>
      <c r="U8" s="1" t="s">
        <v>4</v>
      </c>
      <c r="V8" s="48" t="s">
        <v>19</v>
      </c>
      <c r="W8" s="48" t="s">
        <v>20</v>
      </c>
      <c r="X8" s="2" t="s">
        <v>6</v>
      </c>
      <c r="Y8" s="2" t="s">
        <v>7</v>
      </c>
      <c r="Z8" s="2" t="s">
        <v>8</v>
      </c>
      <c r="AA8" s="1" t="s">
        <v>4</v>
      </c>
      <c r="AB8" s="2" t="s">
        <v>6</v>
      </c>
      <c r="AC8" s="2" t="s">
        <v>7</v>
      </c>
      <c r="AD8" s="2" t="s">
        <v>8</v>
      </c>
      <c r="AE8" s="1" t="s">
        <v>4</v>
      </c>
      <c r="AF8" s="2" t="s">
        <v>6</v>
      </c>
      <c r="AG8" s="2" t="s">
        <v>7</v>
      </c>
      <c r="AH8" s="2" t="s">
        <v>8</v>
      </c>
      <c r="AI8" s="1" t="s">
        <v>4</v>
      </c>
      <c r="AJ8" s="48" t="s">
        <v>19</v>
      </c>
      <c r="AK8" s="48" t="s">
        <v>20</v>
      </c>
      <c r="AL8" s="2" t="s">
        <v>6</v>
      </c>
      <c r="AM8" s="2" t="s">
        <v>7</v>
      </c>
      <c r="AN8" s="2" t="s">
        <v>8</v>
      </c>
      <c r="AO8" s="1" t="s">
        <v>4</v>
      </c>
      <c r="AP8" s="48" t="s">
        <v>19</v>
      </c>
      <c r="AQ8" s="48" t="s">
        <v>20</v>
      </c>
      <c r="AR8" s="2" t="s">
        <v>6</v>
      </c>
      <c r="AS8" s="2" t="s">
        <v>7</v>
      </c>
      <c r="AT8" s="2" t="s">
        <v>8</v>
      </c>
      <c r="AU8" s="1" t="s">
        <v>4</v>
      </c>
      <c r="AV8" s="48" t="s">
        <v>19</v>
      </c>
      <c r="AW8" s="48" t="s">
        <v>20</v>
      </c>
      <c r="AX8" s="2" t="s">
        <v>6</v>
      </c>
      <c r="AY8" s="2" t="s">
        <v>7</v>
      </c>
      <c r="AZ8" s="2" t="s">
        <v>8</v>
      </c>
      <c r="BA8" s="1" t="s">
        <v>4</v>
      </c>
      <c r="BB8" s="48" t="s">
        <v>19</v>
      </c>
      <c r="BC8" s="48" t="s">
        <v>20</v>
      </c>
      <c r="BD8" s="2" t="s">
        <v>6</v>
      </c>
      <c r="BE8" s="2" t="s">
        <v>7</v>
      </c>
      <c r="BF8" s="2" t="s">
        <v>8</v>
      </c>
      <c r="BG8" s="1" t="s">
        <v>4</v>
      </c>
    </row>
    <row r="9" spans="1:59" ht="14.1" customHeight="1" x14ac:dyDescent="0.25">
      <c r="A9" s="56" t="s">
        <v>23</v>
      </c>
      <c r="B9" s="57">
        <v>1</v>
      </c>
      <c r="C9" s="58" t="s">
        <v>24</v>
      </c>
      <c r="D9" s="72"/>
      <c r="E9" s="72"/>
      <c r="F9" s="71">
        <f>SUM(D9:E9)</f>
        <v>0</v>
      </c>
      <c r="G9" s="72">
        <f>($F$5-F9)</f>
        <v>82</v>
      </c>
      <c r="H9" s="73">
        <f>(F9*100)/$F$5</f>
        <v>0</v>
      </c>
      <c r="I9" s="18"/>
      <c r="J9" s="55">
        <v>2</v>
      </c>
      <c r="K9" s="55">
        <v>70</v>
      </c>
      <c r="L9" s="17">
        <v>16</v>
      </c>
      <c r="M9" s="19">
        <f>($L$5-L9)</f>
        <v>1</v>
      </c>
      <c r="N9" s="20">
        <f>(L9*100)/$L$5</f>
        <v>94.117647058823536</v>
      </c>
      <c r="O9" s="19" t="s">
        <v>9</v>
      </c>
      <c r="P9" s="19"/>
      <c r="Q9" s="82"/>
      <c r="R9" s="86">
        <v>17</v>
      </c>
      <c r="S9" s="84">
        <f>($R$5-R9)</f>
        <v>4</v>
      </c>
      <c r="T9" s="16">
        <f>(R9*100)/$R$5</f>
        <v>80.952380952380949</v>
      </c>
      <c r="U9" s="21"/>
      <c r="V9" s="21"/>
      <c r="W9" s="21"/>
      <c r="X9" s="28">
        <v>13</v>
      </c>
      <c r="Y9" s="84">
        <f>($X$5-X9)</f>
        <v>4</v>
      </c>
      <c r="Z9" s="16">
        <f>(X9*100)/$X$5</f>
        <v>76.470588235294116</v>
      </c>
      <c r="AA9" s="30"/>
      <c r="AB9" s="19">
        <v>14</v>
      </c>
      <c r="AC9" s="29">
        <f>(AB9*100)/$AE$5</f>
        <v>93.333333333333329</v>
      </c>
      <c r="AD9" s="33">
        <f>(AB9*100)/$AE$5</f>
        <v>93.333333333333329</v>
      </c>
      <c r="AE9" s="32"/>
      <c r="AF9" s="19">
        <v>17</v>
      </c>
      <c r="AG9" s="19">
        <f>($AI$5-AF9)</f>
        <v>0</v>
      </c>
      <c r="AH9" s="20">
        <f>(AF9*100)/$AI$5</f>
        <v>100</v>
      </c>
      <c r="AI9" s="22"/>
      <c r="AJ9" s="88"/>
      <c r="AK9" s="36"/>
      <c r="AL9" s="91">
        <v>7</v>
      </c>
      <c r="AM9" s="19">
        <f>($AO$5-AL9)</f>
        <v>0</v>
      </c>
      <c r="AN9" s="20">
        <f>(AL9*100)/$AO$5</f>
        <v>100</v>
      </c>
      <c r="AO9" s="19"/>
      <c r="AP9" s="19"/>
      <c r="AQ9" s="82"/>
      <c r="AR9" s="108">
        <v>17</v>
      </c>
      <c r="AS9" s="107">
        <f>$AU$5-AR9</f>
        <v>3</v>
      </c>
      <c r="AT9" s="35">
        <f>(AR9*100)/$AU$5</f>
        <v>85</v>
      </c>
      <c r="AU9" s="34"/>
      <c r="AV9" s="49"/>
      <c r="AW9" s="49"/>
      <c r="AX9" s="115">
        <v>15</v>
      </c>
      <c r="AY9" s="34">
        <f>$BA$5-AX9</f>
        <v>5</v>
      </c>
      <c r="AZ9" s="35">
        <f>(AX9*100)/$BA$5</f>
        <v>75</v>
      </c>
      <c r="BA9" s="50"/>
      <c r="BB9" s="49"/>
      <c r="BC9" s="49"/>
      <c r="BD9" s="115">
        <v>13</v>
      </c>
      <c r="BE9" s="35">
        <f>$BG$5-BD9</f>
        <v>0</v>
      </c>
      <c r="BF9" s="35">
        <f>(BD9*100)/$BG$5</f>
        <v>100</v>
      </c>
      <c r="BG9" s="50"/>
    </row>
    <row r="10" spans="1:59" ht="14.1" customHeight="1" x14ac:dyDescent="0.25">
      <c r="A10" s="59" t="s">
        <v>25</v>
      </c>
      <c r="B10" s="60">
        <v>2</v>
      </c>
      <c r="C10" s="61" t="s">
        <v>83</v>
      </c>
      <c r="D10" s="72"/>
      <c r="E10" s="72"/>
      <c r="F10" s="71">
        <f t="shared" ref="F10:F50" si="0">SUM(D10:E10)</f>
        <v>0</v>
      </c>
      <c r="G10" s="72">
        <f t="shared" ref="G10:G50" si="1">($F$5-F10)</f>
        <v>82</v>
      </c>
      <c r="H10" s="73">
        <f t="shared" ref="H10:H50" si="2">(F10*100)/$F$5</f>
        <v>0</v>
      </c>
      <c r="I10" s="18"/>
      <c r="J10" s="51"/>
      <c r="K10" s="51"/>
      <c r="L10" s="17">
        <v>17</v>
      </c>
      <c r="M10" s="19">
        <f t="shared" ref="M10:M50" si="3">($L$5-L10)</f>
        <v>0</v>
      </c>
      <c r="N10" s="20">
        <f t="shared" ref="N10:N50" si="4">(L10*100)/$L$5</f>
        <v>100</v>
      </c>
      <c r="O10" s="19"/>
      <c r="P10" s="19"/>
      <c r="Q10" s="82"/>
      <c r="R10" s="86">
        <v>21</v>
      </c>
      <c r="S10" s="84">
        <f t="shared" ref="S10:S50" si="5">($R$5-R10)</f>
        <v>0</v>
      </c>
      <c r="T10" s="16">
        <f t="shared" ref="T10:T50" si="6">(R10*100)/$R$5</f>
        <v>100</v>
      </c>
      <c r="U10" s="21"/>
      <c r="V10" s="21"/>
      <c r="W10" s="21"/>
      <c r="X10" s="28">
        <v>14</v>
      </c>
      <c r="Y10" s="84">
        <f t="shared" ref="Y10:Y50" si="7">($X$5-X10)</f>
        <v>3</v>
      </c>
      <c r="Z10" s="16">
        <f t="shared" ref="Z10:Z50" si="8">(X10*100)/$X$5</f>
        <v>82.352941176470594</v>
      </c>
      <c r="AA10" s="30"/>
      <c r="AB10" s="19">
        <v>14</v>
      </c>
      <c r="AC10" s="29">
        <f t="shared" ref="AC10:AC53" si="9">(AB10*100)/$AE$5</f>
        <v>93.333333333333329</v>
      </c>
      <c r="AD10" s="33">
        <f t="shared" ref="AD10:AD53" si="10">(AB10*100)/$AE$5</f>
        <v>93.333333333333329</v>
      </c>
      <c r="AE10" s="32"/>
      <c r="AF10" s="19">
        <v>17</v>
      </c>
      <c r="AG10" s="19">
        <f t="shared" ref="AG10:AG53" si="11">($AI$5-AF10)</f>
        <v>0</v>
      </c>
      <c r="AH10" s="20">
        <f t="shared" ref="AH10:AH53" si="12">(AF10*100)/$AI$5</f>
        <v>100</v>
      </c>
      <c r="AI10" s="22"/>
      <c r="AJ10" s="88"/>
      <c r="AK10" s="36"/>
      <c r="AL10" s="91">
        <v>6</v>
      </c>
      <c r="AM10" s="19">
        <f t="shared" ref="AM10:AM54" si="13">($AO$5-AL10)</f>
        <v>1</v>
      </c>
      <c r="AN10" s="20">
        <f t="shared" ref="AN10:AN54" si="14">(AL10*100)/$AO$5</f>
        <v>85.714285714285708</v>
      </c>
      <c r="AO10" s="19"/>
      <c r="AP10" s="19"/>
      <c r="AQ10" s="82"/>
      <c r="AR10" s="108">
        <v>20</v>
      </c>
      <c r="AS10" s="107">
        <f t="shared" ref="AS10:AS54" si="15">$AU$5-AR10</f>
        <v>0</v>
      </c>
      <c r="AT10" s="35">
        <f t="shared" ref="AT10:AT54" si="16">(AR10*100)/$AU$5</f>
        <v>100</v>
      </c>
      <c r="AU10" s="34"/>
      <c r="AV10" s="49"/>
      <c r="AW10" s="49"/>
      <c r="AX10" s="115">
        <v>19</v>
      </c>
      <c r="AY10" s="34">
        <f t="shared" ref="AY10:AY53" si="17">$BA$5-AX10</f>
        <v>1</v>
      </c>
      <c r="AZ10" s="35">
        <f t="shared" ref="AZ10:AZ53" si="18">(AX10*100)/$BA$5</f>
        <v>95</v>
      </c>
      <c r="BA10" s="50"/>
      <c r="BB10" s="49"/>
      <c r="BC10" s="49"/>
      <c r="BD10" s="115">
        <v>12</v>
      </c>
      <c r="BE10" s="35">
        <f t="shared" ref="BE10:BE54" si="19">$BG$5-BD10</f>
        <v>1</v>
      </c>
      <c r="BF10" s="35">
        <f t="shared" ref="BF10:BF54" si="20">(BD10*100)/$BG$5</f>
        <v>92.307692307692307</v>
      </c>
      <c r="BG10" s="50"/>
    </row>
    <row r="11" spans="1:59" ht="14.1" customHeight="1" x14ac:dyDescent="0.25">
      <c r="A11" s="59" t="s">
        <v>26</v>
      </c>
      <c r="B11" s="60">
        <v>3</v>
      </c>
      <c r="C11" s="61" t="s">
        <v>84</v>
      </c>
      <c r="D11" s="72"/>
      <c r="E11" s="72"/>
      <c r="F11" s="71">
        <f t="shared" si="0"/>
        <v>0</v>
      </c>
      <c r="G11" s="72">
        <f t="shared" si="1"/>
        <v>82</v>
      </c>
      <c r="H11" s="73">
        <f t="shared" si="2"/>
        <v>0</v>
      </c>
      <c r="I11" s="18"/>
      <c r="J11" s="51"/>
      <c r="K11" s="51"/>
      <c r="L11" s="17">
        <v>17</v>
      </c>
      <c r="M11" s="19">
        <f t="shared" si="3"/>
        <v>0</v>
      </c>
      <c r="N11" s="20">
        <f t="shared" si="4"/>
        <v>100</v>
      </c>
      <c r="O11" s="19"/>
      <c r="P11" s="19"/>
      <c r="Q11" s="82"/>
      <c r="R11" s="86">
        <v>21</v>
      </c>
      <c r="S11" s="84">
        <f t="shared" si="5"/>
        <v>0</v>
      </c>
      <c r="T11" s="16">
        <f t="shared" si="6"/>
        <v>100</v>
      </c>
      <c r="U11" s="21"/>
      <c r="V11" s="21"/>
      <c r="W11" s="21"/>
      <c r="X11" s="28">
        <v>16</v>
      </c>
      <c r="Y11" s="84">
        <f t="shared" si="7"/>
        <v>1</v>
      </c>
      <c r="Z11" s="16">
        <f t="shared" si="8"/>
        <v>94.117647058823536</v>
      </c>
      <c r="AA11" s="30"/>
      <c r="AB11" s="19">
        <v>15</v>
      </c>
      <c r="AC11" s="29">
        <f t="shared" si="9"/>
        <v>100</v>
      </c>
      <c r="AD11" s="33">
        <f t="shared" si="10"/>
        <v>100</v>
      </c>
      <c r="AE11" s="32"/>
      <c r="AF11" s="19">
        <v>17</v>
      </c>
      <c r="AG11" s="19">
        <f t="shared" si="11"/>
        <v>0</v>
      </c>
      <c r="AH11" s="20">
        <f t="shared" si="12"/>
        <v>100</v>
      </c>
      <c r="AI11" s="22"/>
      <c r="AJ11" s="88"/>
      <c r="AK11" s="36"/>
      <c r="AL11" s="91">
        <v>7</v>
      </c>
      <c r="AM11" s="19">
        <f t="shared" si="13"/>
        <v>0</v>
      </c>
      <c r="AN11" s="20">
        <f t="shared" si="14"/>
        <v>100</v>
      </c>
      <c r="AO11" s="19"/>
      <c r="AP11" s="19"/>
      <c r="AQ11" s="82"/>
      <c r="AR11" s="108">
        <v>20</v>
      </c>
      <c r="AS11" s="107">
        <f t="shared" si="15"/>
        <v>0</v>
      </c>
      <c r="AT11" s="35">
        <f t="shared" si="16"/>
        <v>100</v>
      </c>
      <c r="AU11" s="34"/>
      <c r="AV11" s="49"/>
      <c r="AW11" s="49"/>
      <c r="AX11" s="115">
        <v>20</v>
      </c>
      <c r="AY11" s="34">
        <f t="shared" si="17"/>
        <v>0</v>
      </c>
      <c r="AZ11" s="35">
        <f t="shared" si="18"/>
        <v>100</v>
      </c>
      <c r="BA11" s="50"/>
      <c r="BB11" s="49"/>
      <c r="BC11" s="49"/>
      <c r="BD11" s="115">
        <v>13</v>
      </c>
      <c r="BE11" s="35">
        <f t="shared" si="19"/>
        <v>0</v>
      </c>
      <c r="BF11" s="35">
        <f t="shared" si="20"/>
        <v>100</v>
      </c>
      <c r="BG11" s="50"/>
    </row>
    <row r="12" spans="1:59" ht="14.1" customHeight="1" x14ac:dyDescent="0.25">
      <c r="A12" s="59" t="s">
        <v>27</v>
      </c>
      <c r="B12" s="60">
        <v>4</v>
      </c>
      <c r="C12" s="61" t="s">
        <v>85</v>
      </c>
      <c r="D12" s="72"/>
      <c r="E12" s="72"/>
      <c r="F12" s="71">
        <f t="shared" si="0"/>
        <v>0</v>
      </c>
      <c r="G12" s="72">
        <f t="shared" si="1"/>
        <v>82</v>
      </c>
      <c r="H12" s="73">
        <f t="shared" si="2"/>
        <v>0</v>
      </c>
      <c r="I12" s="18"/>
      <c r="J12" s="51"/>
      <c r="K12" s="51"/>
      <c r="L12" s="17">
        <v>17</v>
      </c>
      <c r="M12" s="19">
        <f t="shared" si="3"/>
        <v>0</v>
      </c>
      <c r="N12" s="20">
        <f t="shared" si="4"/>
        <v>100</v>
      </c>
      <c r="O12" s="19"/>
      <c r="P12" s="19"/>
      <c r="Q12" s="82"/>
      <c r="R12" s="86">
        <v>21</v>
      </c>
      <c r="S12" s="84">
        <f t="shared" si="5"/>
        <v>0</v>
      </c>
      <c r="T12" s="16">
        <f t="shared" si="6"/>
        <v>100</v>
      </c>
      <c r="U12" s="21"/>
      <c r="V12" s="21"/>
      <c r="W12" s="21"/>
      <c r="X12" s="28">
        <v>15</v>
      </c>
      <c r="Y12" s="84">
        <f t="shared" si="7"/>
        <v>2</v>
      </c>
      <c r="Z12" s="16">
        <f t="shared" si="8"/>
        <v>88.235294117647058</v>
      </c>
      <c r="AA12" s="30"/>
      <c r="AB12" s="19">
        <v>14</v>
      </c>
      <c r="AC12" s="29">
        <f t="shared" si="9"/>
        <v>93.333333333333329</v>
      </c>
      <c r="AD12" s="33">
        <f t="shared" si="10"/>
        <v>93.333333333333329</v>
      </c>
      <c r="AE12" s="32"/>
      <c r="AF12" s="19">
        <v>17</v>
      </c>
      <c r="AG12" s="19">
        <f t="shared" si="11"/>
        <v>0</v>
      </c>
      <c r="AH12" s="20">
        <f t="shared" si="12"/>
        <v>100</v>
      </c>
      <c r="AI12" s="22"/>
      <c r="AJ12" s="88"/>
      <c r="AK12" s="36"/>
      <c r="AL12" s="91">
        <v>7</v>
      </c>
      <c r="AM12" s="19">
        <f t="shared" si="13"/>
        <v>0</v>
      </c>
      <c r="AN12" s="20">
        <f t="shared" si="14"/>
        <v>100</v>
      </c>
      <c r="AO12" s="19"/>
      <c r="AP12" s="19"/>
      <c r="AQ12" s="82"/>
      <c r="AR12" s="108">
        <v>20</v>
      </c>
      <c r="AS12" s="107">
        <f t="shared" si="15"/>
        <v>0</v>
      </c>
      <c r="AT12" s="35">
        <f t="shared" si="16"/>
        <v>100</v>
      </c>
      <c r="AU12" s="34"/>
      <c r="AV12" s="49"/>
      <c r="AW12" s="49"/>
      <c r="AX12" s="115">
        <v>18</v>
      </c>
      <c r="AY12" s="34">
        <f t="shared" si="17"/>
        <v>2</v>
      </c>
      <c r="AZ12" s="35">
        <f t="shared" si="18"/>
        <v>90</v>
      </c>
      <c r="BA12" s="50"/>
      <c r="BB12" s="49"/>
      <c r="BC12" s="49"/>
      <c r="BD12" s="115">
        <v>9</v>
      </c>
      <c r="BE12" s="35">
        <f t="shared" si="19"/>
        <v>4</v>
      </c>
      <c r="BF12" s="35">
        <f t="shared" si="20"/>
        <v>69.230769230769226</v>
      </c>
      <c r="BG12" s="50"/>
    </row>
    <row r="13" spans="1:59" ht="14.1" customHeight="1" x14ac:dyDescent="0.25">
      <c r="A13" s="59" t="s">
        <v>28</v>
      </c>
      <c r="B13" s="60">
        <v>5</v>
      </c>
      <c r="C13" s="61" t="s">
        <v>86</v>
      </c>
      <c r="D13" s="72"/>
      <c r="E13" s="72"/>
      <c r="F13" s="71">
        <f t="shared" si="0"/>
        <v>0</v>
      </c>
      <c r="G13" s="72">
        <f t="shared" si="1"/>
        <v>82</v>
      </c>
      <c r="H13" s="73">
        <f t="shared" si="2"/>
        <v>0</v>
      </c>
      <c r="I13" s="18"/>
      <c r="J13" s="51"/>
      <c r="K13" s="51"/>
      <c r="L13" s="17">
        <v>16</v>
      </c>
      <c r="M13" s="19">
        <f t="shared" si="3"/>
        <v>1</v>
      </c>
      <c r="N13" s="20">
        <f t="shared" si="4"/>
        <v>94.117647058823536</v>
      </c>
      <c r="O13" s="19"/>
      <c r="P13" s="19"/>
      <c r="Q13" s="82"/>
      <c r="R13" s="86">
        <v>20</v>
      </c>
      <c r="S13" s="84">
        <f t="shared" si="5"/>
        <v>1</v>
      </c>
      <c r="T13" s="16">
        <f t="shared" si="6"/>
        <v>95.238095238095241</v>
      </c>
      <c r="U13" s="21"/>
      <c r="V13" s="21"/>
      <c r="W13" s="21"/>
      <c r="X13" s="28">
        <v>14</v>
      </c>
      <c r="Y13" s="84">
        <f t="shared" si="7"/>
        <v>3</v>
      </c>
      <c r="Z13" s="16">
        <f t="shared" si="8"/>
        <v>82.352941176470594</v>
      </c>
      <c r="AA13" s="30"/>
      <c r="AB13" s="19">
        <v>11</v>
      </c>
      <c r="AC13" s="29">
        <f t="shared" si="9"/>
        <v>73.333333333333329</v>
      </c>
      <c r="AD13" s="33">
        <f t="shared" si="10"/>
        <v>73.333333333333329</v>
      </c>
      <c r="AE13" s="32"/>
      <c r="AF13" s="19">
        <v>15</v>
      </c>
      <c r="AG13" s="19">
        <f t="shared" si="11"/>
        <v>2</v>
      </c>
      <c r="AH13" s="20">
        <f t="shared" si="12"/>
        <v>88.235294117647058</v>
      </c>
      <c r="AI13" s="22"/>
      <c r="AJ13" s="88"/>
      <c r="AK13" s="36"/>
      <c r="AL13" s="91">
        <v>6</v>
      </c>
      <c r="AM13" s="19">
        <f t="shared" si="13"/>
        <v>1</v>
      </c>
      <c r="AN13" s="20">
        <f t="shared" si="14"/>
        <v>85.714285714285708</v>
      </c>
      <c r="AO13" s="19"/>
      <c r="AP13" s="19"/>
      <c r="AQ13" s="82"/>
      <c r="AR13" s="108">
        <v>13</v>
      </c>
      <c r="AS13" s="107">
        <f t="shared" si="15"/>
        <v>7</v>
      </c>
      <c r="AT13" s="35">
        <f t="shared" si="16"/>
        <v>65</v>
      </c>
      <c r="AU13" s="34"/>
      <c r="AV13" s="49"/>
      <c r="AW13" s="49"/>
      <c r="AX13" s="115">
        <v>18</v>
      </c>
      <c r="AY13" s="34">
        <f t="shared" si="17"/>
        <v>2</v>
      </c>
      <c r="AZ13" s="35">
        <f t="shared" si="18"/>
        <v>90</v>
      </c>
      <c r="BA13" s="50"/>
      <c r="BB13" s="49"/>
      <c r="BC13" s="49"/>
      <c r="BD13" s="115">
        <v>9</v>
      </c>
      <c r="BE13" s="35">
        <f t="shared" si="19"/>
        <v>4</v>
      </c>
      <c r="BF13" s="35">
        <f t="shared" si="20"/>
        <v>69.230769230769226</v>
      </c>
      <c r="BG13" s="50"/>
    </row>
    <row r="14" spans="1:59" ht="14.1" customHeight="1" x14ac:dyDescent="0.25">
      <c r="A14" s="59" t="s">
        <v>29</v>
      </c>
      <c r="B14" s="62">
        <v>6</v>
      </c>
      <c r="C14" s="61" t="s">
        <v>30</v>
      </c>
      <c r="D14" s="72"/>
      <c r="E14" s="72"/>
      <c r="F14" s="71">
        <f t="shared" si="0"/>
        <v>0</v>
      </c>
      <c r="G14" s="72">
        <f t="shared" si="1"/>
        <v>82</v>
      </c>
      <c r="H14" s="73">
        <f t="shared" si="2"/>
        <v>0</v>
      </c>
      <c r="I14" s="18"/>
      <c r="J14" s="51"/>
      <c r="K14" s="51"/>
      <c r="L14" s="17">
        <v>10</v>
      </c>
      <c r="M14" s="19">
        <f t="shared" si="3"/>
        <v>7</v>
      </c>
      <c r="N14" s="20">
        <f t="shared" si="4"/>
        <v>58.823529411764703</v>
      </c>
      <c r="O14" s="19"/>
      <c r="P14" s="19"/>
      <c r="Q14" s="82"/>
      <c r="R14" s="86">
        <v>5</v>
      </c>
      <c r="S14" s="84">
        <f t="shared" si="5"/>
        <v>16</v>
      </c>
      <c r="T14" s="16">
        <f t="shared" si="6"/>
        <v>23.80952380952381</v>
      </c>
      <c r="U14" s="21"/>
      <c r="V14" s="21"/>
      <c r="W14" s="21"/>
      <c r="X14" s="28">
        <v>14</v>
      </c>
      <c r="Y14" s="84">
        <f t="shared" si="7"/>
        <v>3</v>
      </c>
      <c r="Z14" s="16">
        <f t="shared" si="8"/>
        <v>82.352941176470594</v>
      </c>
      <c r="AA14" s="30"/>
      <c r="AB14" s="19">
        <v>13</v>
      </c>
      <c r="AC14" s="29">
        <f t="shared" si="9"/>
        <v>86.666666666666671</v>
      </c>
      <c r="AD14" s="33">
        <f t="shared" si="10"/>
        <v>86.666666666666671</v>
      </c>
      <c r="AE14" s="32"/>
      <c r="AF14" s="19">
        <v>15</v>
      </c>
      <c r="AG14" s="19">
        <f t="shared" si="11"/>
        <v>2</v>
      </c>
      <c r="AH14" s="20">
        <f t="shared" si="12"/>
        <v>88.235294117647058</v>
      </c>
      <c r="AI14" s="22"/>
      <c r="AJ14" s="88"/>
      <c r="AK14" s="36"/>
      <c r="AL14" s="91">
        <v>5</v>
      </c>
      <c r="AM14" s="19">
        <f t="shared" si="13"/>
        <v>2</v>
      </c>
      <c r="AN14" s="20">
        <f t="shared" si="14"/>
        <v>71.428571428571431</v>
      </c>
      <c r="AO14" s="19"/>
      <c r="AP14" s="19"/>
      <c r="AQ14" s="82"/>
      <c r="AR14" s="108">
        <v>16</v>
      </c>
      <c r="AS14" s="107">
        <f t="shared" si="15"/>
        <v>4</v>
      </c>
      <c r="AT14" s="35">
        <f t="shared" si="16"/>
        <v>80</v>
      </c>
      <c r="AU14" s="34"/>
      <c r="AV14" s="49"/>
      <c r="AW14" s="49"/>
      <c r="AX14" s="115">
        <v>17</v>
      </c>
      <c r="AY14" s="34">
        <f t="shared" si="17"/>
        <v>3</v>
      </c>
      <c r="AZ14" s="35">
        <f t="shared" si="18"/>
        <v>85</v>
      </c>
      <c r="BA14" s="50"/>
      <c r="BB14" s="49"/>
      <c r="BC14" s="49"/>
      <c r="BD14" s="115">
        <v>9</v>
      </c>
      <c r="BE14" s="35">
        <f t="shared" si="19"/>
        <v>4</v>
      </c>
      <c r="BF14" s="35">
        <f t="shared" si="20"/>
        <v>69.230769230769226</v>
      </c>
      <c r="BG14" s="50"/>
    </row>
    <row r="15" spans="1:59" ht="14.1" customHeight="1" x14ac:dyDescent="0.25">
      <c r="A15" s="59" t="s">
        <v>31</v>
      </c>
      <c r="B15" s="60">
        <v>7</v>
      </c>
      <c r="C15" s="61" t="s">
        <v>87</v>
      </c>
      <c r="D15" s="72"/>
      <c r="E15" s="72"/>
      <c r="F15" s="71">
        <f t="shared" si="0"/>
        <v>0</v>
      </c>
      <c r="G15" s="72">
        <f t="shared" si="1"/>
        <v>82</v>
      </c>
      <c r="H15" s="73">
        <f t="shared" si="2"/>
        <v>0</v>
      </c>
      <c r="I15" s="18"/>
      <c r="J15" s="51"/>
      <c r="K15" s="51"/>
      <c r="L15" s="17">
        <v>10</v>
      </c>
      <c r="M15" s="19">
        <f t="shared" si="3"/>
        <v>7</v>
      </c>
      <c r="N15" s="20">
        <f t="shared" si="4"/>
        <v>58.823529411764703</v>
      </c>
      <c r="O15" s="19"/>
      <c r="P15" s="19"/>
      <c r="Q15" s="82"/>
      <c r="R15" s="86">
        <v>9</v>
      </c>
      <c r="S15" s="84">
        <f t="shared" si="5"/>
        <v>12</v>
      </c>
      <c r="T15" s="16">
        <f t="shared" si="6"/>
        <v>42.857142857142854</v>
      </c>
      <c r="U15" s="21"/>
      <c r="V15" s="21"/>
      <c r="W15" s="21"/>
      <c r="X15" s="28">
        <v>13</v>
      </c>
      <c r="Y15" s="84">
        <f t="shared" si="7"/>
        <v>4</v>
      </c>
      <c r="Z15" s="16">
        <f t="shared" si="8"/>
        <v>76.470588235294116</v>
      </c>
      <c r="AA15" s="30"/>
      <c r="AB15" s="19"/>
      <c r="AC15" s="29">
        <f t="shared" si="9"/>
        <v>0</v>
      </c>
      <c r="AD15" s="33">
        <f t="shared" si="10"/>
        <v>0</v>
      </c>
      <c r="AE15" s="32"/>
      <c r="AF15" s="19"/>
      <c r="AG15" s="19">
        <f t="shared" si="11"/>
        <v>17</v>
      </c>
      <c r="AH15" s="20">
        <f t="shared" si="12"/>
        <v>0</v>
      </c>
      <c r="AI15" s="22"/>
      <c r="AJ15" s="88"/>
      <c r="AK15" s="36"/>
      <c r="AL15" s="92"/>
      <c r="AM15" s="19">
        <f t="shared" si="13"/>
        <v>7</v>
      </c>
      <c r="AN15" s="20">
        <f t="shared" si="14"/>
        <v>0</v>
      </c>
      <c r="AO15" s="19" t="s">
        <v>143</v>
      </c>
      <c r="AP15" s="19"/>
      <c r="AQ15" s="82"/>
      <c r="AR15" s="109"/>
      <c r="AS15" s="107">
        <f t="shared" si="15"/>
        <v>20</v>
      </c>
      <c r="AT15" s="35">
        <f t="shared" si="16"/>
        <v>0</v>
      </c>
      <c r="AU15" s="34"/>
      <c r="AV15" s="49"/>
      <c r="AW15" s="49"/>
      <c r="AX15" s="115"/>
      <c r="AY15" s="34"/>
      <c r="AZ15" s="35"/>
      <c r="BA15" s="50"/>
      <c r="BB15" s="49"/>
      <c r="BC15" s="49"/>
      <c r="BD15" s="115"/>
      <c r="BE15" s="35"/>
      <c r="BF15" s="35"/>
      <c r="BG15" s="50"/>
    </row>
    <row r="16" spans="1:59" ht="14.1" customHeight="1" x14ac:dyDescent="0.25">
      <c r="A16" s="63" t="s">
        <v>32</v>
      </c>
      <c r="B16" s="60">
        <v>8</v>
      </c>
      <c r="C16" s="64" t="s">
        <v>88</v>
      </c>
      <c r="D16" s="72"/>
      <c r="E16" s="72"/>
      <c r="F16" s="71">
        <f t="shared" si="0"/>
        <v>0</v>
      </c>
      <c r="G16" s="72">
        <f t="shared" si="1"/>
        <v>82</v>
      </c>
      <c r="H16" s="73">
        <f t="shared" si="2"/>
        <v>0</v>
      </c>
      <c r="I16" s="18"/>
      <c r="J16" s="51"/>
      <c r="K16" s="51"/>
      <c r="L16" s="17">
        <v>10</v>
      </c>
      <c r="M16" s="19">
        <f t="shared" si="3"/>
        <v>7</v>
      </c>
      <c r="N16" s="20">
        <f t="shared" si="4"/>
        <v>58.823529411764703</v>
      </c>
      <c r="O16" s="19"/>
      <c r="P16" s="19"/>
      <c r="Q16" s="82"/>
      <c r="R16" s="86">
        <v>2</v>
      </c>
      <c r="S16" s="84">
        <f t="shared" si="5"/>
        <v>19</v>
      </c>
      <c r="T16" s="16">
        <f t="shared" si="6"/>
        <v>9.5238095238095237</v>
      </c>
      <c r="U16" s="21"/>
      <c r="V16" s="21"/>
      <c r="W16" s="21"/>
      <c r="X16" s="28">
        <v>12</v>
      </c>
      <c r="Y16" s="84">
        <f t="shared" si="7"/>
        <v>5</v>
      </c>
      <c r="Z16" s="16">
        <f t="shared" si="8"/>
        <v>70.588235294117652</v>
      </c>
      <c r="AA16" s="30"/>
      <c r="AB16" s="19">
        <v>15</v>
      </c>
      <c r="AC16" s="29">
        <f t="shared" si="9"/>
        <v>100</v>
      </c>
      <c r="AD16" s="33">
        <f t="shared" si="10"/>
        <v>100</v>
      </c>
      <c r="AE16" s="32"/>
      <c r="AF16" s="19">
        <v>17</v>
      </c>
      <c r="AG16" s="19">
        <f t="shared" si="11"/>
        <v>0</v>
      </c>
      <c r="AH16" s="20">
        <f t="shared" si="12"/>
        <v>100</v>
      </c>
      <c r="AI16" s="22"/>
      <c r="AJ16" s="88"/>
      <c r="AK16" s="36"/>
      <c r="AL16" s="91">
        <v>5</v>
      </c>
      <c r="AM16" s="19">
        <f t="shared" si="13"/>
        <v>2</v>
      </c>
      <c r="AN16" s="20">
        <f t="shared" si="14"/>
        <v>71.428571428571431</v>
      </c>
      <c r="AO16" s="19"/>
      <c r="AP16" s="19"/>
      <c r="AQ16" s="82"/>
      <c r="AR16" s="108">
        <v>15</v>
      </c>
      <c r="AS16" s="107">
        <f t="shared" si="15"/>
        <v>5</v>
      </c>
      <c r="AT16" s="35">
        <f t="shared" si="16"/>
        <v>75</v>
      </c>
      <c r="AU16" s="34"/>
      <c r="AV16" s="49"/>
      <c r="AW16" s="49"/>
      <c r="AX16" s="115">
        <v>18</v>
      </c>
      <c r="AY16" s="34">
        <f t="shared" si="17"/>
        <v>2</v>
      </c>
      <c r="AZ16" s="35">
        <f t="shared" si="18"/>
        <v>90</v>
      </c>
      <c r="BA16" s="50"/>
      <c r="BB16" s="49"/>
      <c r="BC16" s="49"/>
      <c r="BD16" s="115">
        <v>12</v>
      </c>
      <c r="BE16" s="35">
        <f t="shared" si="19"/>
        <v>1</v>
      </c>
      <c r="BF16" s="35">
        <f t="shared" si="20"/>
        <v>92.307692307692307</v>
      </c>
      <c r="BG16" s="50"/>
    </row>
    <row r="17" spans="1:59" ht="14.1" customHeight="1" x14ac:dyDescent="0.25">
      <c r="A17" s="59" t="s">
        <v>33</v>
      </c>
      <c r="B17" s="60">
        <v>9</v>
      </c>
      <c r="C17" s="36" t="s">
        <v>89</v>
      </c>
      <c r="D17" s="72"/>
      <c r="E17" s="72"/>
      <c r="F17" s="71">
        <f t="shared" si="0"/>
        <v>0</v>
      </c>
      <c r="G17" s="72">
        <f t="shared" si="1"/>
        <v>82</v>
      </c>
      <c r="H17" s="73">
        <f t="shared" si="2"/>
        <v>0</v>
      </c>
      <c r="I17" s="18"/>
      <c r="J17" s="51"/>
      <c r="K17" s="51"/>
      <c r="L17" s="17">
        <v>16</v>
      </c>
      <c r="M17" s="19">
        <f t="shared" si="3"/>
        <v>1</v>
      </c>
      <c r="N17" s="20">
        <f t="shared" si="4"/>
        <v>94.117647058823536</v>
      </c>
      <c r="O17" s="19"/>
      <c r="P17" s="19"/>
      <c r="Q17" s="82"/>
      <c r="R17" s="86">
        <v>20</v>
      </c>
      <c r="S17" s="84">
        <f t="shared" si="5"/>
        <v>1</v>
      </c>
      <c r="T17" s="16">
        <f t="shared" si="6"/>
        <v>95.238095238095241</v>
      </c>
      <c r="U17" s="21"/>
      <c r="V17" s="21"/>
      <c r="W17" s="21"/>
      <c r="X17" s="28">
        <v>11</v>
      </c>
      <c r="Y17" s="84">
        <f t="shared" si="7"/>
        <v>6</v>
      </c>
      <c r="Z17" s="16">
        <f t="shared" si="8"/>
        <v>64.705882352941174</v>
      </c>
      <c r="AA17" s="30"/>
      <c r="AB17" s="19">
        <v>14</v>
      </c>
      <c r="AC17" s="29">
        <f t="shared" si="9"/>
        <v>93.333333333333329</v>
      </c>
      <c r="AD17" s="33">
        <f t="shared" si="10"/>
        <v>93.333333333333329</v>
      </c>
      <c r="AE17" s="32"/>
      <c r="AF17" s="19">
        <v>15</v>
      </c>
      <c r="AG17" s="19">
        <f t="shared" si="11"/>
        <v>2</v>
      </c>
      <c r="AH17" s="20">
        <f t="shared" si="12"/>
        <v>88.235294117647058</v>
      </c>
      <c r="AI17" s="22"/>
      <c r="AJ17" s="88"/>
      <c r="AK17" s="36"/>
      <c r="AL17" s="91">
        <v>3</v>
      </c>
      <c r="AM17" s="19">
        <f t="shared" si="13"/>
        <v>4</v>
      </c>
      <c r="AN17" s="20">
        <f t="shared" si="14"/>
        <v>42.857142857142854</v>
      </c>
      <c r="AO17" s="19"/>
      <c r="AP17" s="19"/>
      <c r="AQ17" s="82"/>
      <c r="AR17" s="108">
        <v>20</v>
      </c>
      <c r="AS17" s="107">
        <f t="shared" si="15"/>
        <v>0</v>
      </c>
      <c r="AT17" s="35">
        <f t="shared" si="16"/>
        <v>100</v>
      </c>
      <c r="AU17" s="34"/>
      <c r="AV17" s="49"/>
      <c r="AW17" s="49"/>
      <c r="AX17" s="115">
        <v>19</v>
      </c>
      <c r="AY17" s="34">
        <f t="shared" si="17"/>
        <v>1</v>
      </c>
      <c r="AZ17" s="35">
        <f t="shared" si="18"/>
        <v>95</v>
      </c>
      <c r="BA17" s="50"/>
      <c r="BB17" s="49"/>
      <c r="BC17" s="49"/>
      <c r="BD17" s="115">
        <v>12</v>
      </c>
      <c r="BE17" s="35">
        <f t="shared" si="19"/>
        <v>1</v>
      </c>
      <c r="BF17" s="35">
        <f t="shared" si="20"/>
        <v>92.307692307692307</v>
      </c>
      <c r="BG17" s="50"/>
    </row>
    <row r="18" spans="1:59" ht="14.1" customHeight="1" x14ac:dyDescent="0.25">
      <c r="A18" s="59" t="s">
        <v>34</v>
      </c>
      <c r="B18" s="60" t="s">
        <v>90</v>
      </c>
      <c r="C18" s="61" t="s">
        <v>35</v>
      </c>
      <c r="D18" s="72"/>
      <c r="E18" s="72"/>
      <c r="F18" s="71">
        <f t="shared" si="0"/>
        <v>0</v>
      </c>
      <c r="G18" s="72">
        <f t="shared" si="1"/>
        <v>82</v>
      </c>
      <c r="H18" s="73">
        <f t="shared" si="2"/>
        <v>0</v>
      </c>
      <c r="I18" s="18"/>
      <c r="J18" s="51"/>
      <c r="K18" s="51"/>
      <c r="L18" s="17">
        <v>14</v>
      </c>
      <c r="M18" s="19">
        <f t="shared" si="3"/>
        <v>3</v>
      </c>
      <c r="N18" s="20">
        <f t="shared" si="4"/>
        <v>82.352941176470594</v>
      </c>
      <c r="O18" s="19"/>
      <c r="P18" s="19"/>
      <c r="Q18" s="82"/>
      <c r="R18" s="86">
        <v>16</v>
      </c>
      <c r="S18" s="84">
        <f t="shared" si="5"/>
        <v>5</v>
      </c>
      <c r="T18" s="16">
        <f t="shared" si="6"/>
        <v>76.19047619047619</v>
      </c>
      <c r="U18" s="21"/>
      <c r="V18" s="21"/>
      <c r="W18" s="21"/>
      <c r="X18" s="28">
        <v>10</v>
      </c>
      <c r="Y18" s="84">
        <f t="shared" si="7"/>
        <v>7</v>
      </c>
      <c r="Z18" s="16">
        <f t="shared" si="8"/>
        <v>58.823529411764703</v>
      </c>
      <c r="AA18" s="30"/>
      <c r="AB18" s="19">
        <v>12</v>
      </c>
      <c r="AC18" s="29">
        <f t="shared" si="9"/>
        <v>80</v>
      </c>
      <c r="AD18" s="33">
        <f t="shared" si="10"/>
        <v>80</v>
      </c>
      <c r="AE18" s="32"/>
      <c r="AF18" s="19">
        <v>11</v>
      </c>
      <c r="AG18" s="19">
        <f t="shared" si="11"/>
        <v>6</v>
      </c>
      <c r="AH18" s="20">
        <f t="shared" si="12"/>
        <v>64.705882352941174</v>
      </c>
      <c r="AI18" s="22"/>
      <c r="AJ18" s="88"/>
      <c r="AK18" s="36"/>
      <c r="AL18" s="91">
        <v>3</v>
      </c>
      <c r="AM18" s="19">
        <f t="shared" si="13"/>
        <v>4</v>
      </c>
      <c r="AN18" s="20">
        <f t="shared" si="14"/>
        <v>42.857142857142854</v>
      </c>
      <c r="AO18" s="19"/>
      <c r="AP18" s="19"/>
      <c r="AQ18" s="82"/>
      <c r="AR18" s="108">
        <v>13</v>
      </c>
      <c r="AS18" s="107">
        <f t="shared" si="15"/>
        <v>7</v>
      </c>
      <c r="AT18" s="35">
        <f t="shared" si="16"/>
        <v>65</v>
      </c>
      <c r="AU18" s="34"/>
      <c r="AV18" s="49"/>
      <c r="AW18" s="49"/>
      <c r="AX18" s="115">
        <v>13</v>
      </c>
      <c r="AY18" s="34">
        <f t="shared" si="17"/>
        <v>7</v>
      </c>
      <c r="AZ18" s="35">
        <f t="shared" si="18"/>
        <v>65</v>
      </c>
      <c r="BA18" s="50"/>
      <c r="BB18" s="49"/>
      <c r="BC18" s="49"/>
      <c r="BD18" s="115">
        <v>11</v>
      </c>
      <c r="BE18" s="35">
        <f t="shared" si="19"/>
        <v>2</v>
      </c>
      <c r="BF18" s="35">
        <f t="shared" si="20"/>
        <v>84.615384615384613</v>
      </c>
      <c r="BG18" s="50"/>
    </row>
    <row r="19" spans="1:59" ht="14.1" customHeight="1" x14ac:dyDescent="0.25">
      <c r="A19" s="59" t="s">
        <v>36</v>
      </c>
      <c r="B19" s="60" t="s">
        <v>91</v>
      </c>
      <c r="C19" s="61" t="s">
        <v>92</v>
      </c>
      <c r="D19" s="72"/>
      <c r="E19" s="72"/>
      <c r="F19" s="71">
        <f t="shared" si="0"/>
        <v>0</v>
      </c>
      <c r="G19" s="72">
        <f t="shared" si="1"/>
        <v>82</v>
      </c>
      <c r="H19" s="73">
        <f t="shared" si="2"/>
        <v>0</v>
      </c>
      <c r="I19" s="18"/>
      <c r="J19" s="51"/>
      <c r="K19" s="51"/>
      <c r="L19" s="17">
        <v>16</v>
      </c>
      <c r="M19" s="19">
        <f t="shared" si="3"/>
        <v>1</v>
      </c>
      <c r="N19" s="20">
        <f t="shared" si="4"/>
        <v>94.117647058823536</v>
      </c>
      <c r="O19" s="19"/>
      <c r="P19" s="19"/>
      <c r="Q19" s="82"/>
      <c r="R19" s="86">
        <v>20</v>
      </c>
      <c r="S19" s="84">
        <f t="shared" si="5"/>
        <v>1</v>
      </c>
      <c r="T19" s="16">
        <f t="shared" si="6"/>
        <v>95.238095238095241</v>
      </c>
      <c r="U19" s="21"/>
      <c r="V19" s="21"/>
      <c r="W19" s="21"/>
      <c r="X19" s="28">
        <v>9</v>
      </c>
      <c r="Y19" s="84">
        <f t="shared" si="7"/>
        <v>8</v>
      </c>
      <c r="Z19" s="16">
        <f t="shared" si="8"/>
        <v>52.941176470588232</v>
      </c>
      <c r="AA19" s="30"/>
      <c r="AB19" s="19">
        <v>12</v>
      </c>
      <c r="AC19" s="29">
        <f t="shared" si="9"/>
        <v>80</v>
      </c>
      <c r="AD19" s="33">
        <f t="shared" si="10"/>
        <v>80</v>
      </c>
      <c r="AE19" s="32"/>
      <c r="AF19" s="19">
        <v>16</v>
      </c>
      <c r="AG19" s="19">
        <f t="shared" si="11"/>
        <v>1</v>
      </c>
      <c r="AH19" s="20">
        <f t="shared" si="12"/>
        <v>94.117647058823536</v>
      </c>
      <c r="AI19" s="22"/>
      <c r="AJ19" s="88"/>
      <c r="AK19" s="36"/>
      <c r="AL19" s="91">
        <v>7</v>
      </c>
      <c r="AM19" s="19">
        <f t="shared" si="13"/>
        <v>0</v>
      </c>
      <c r="AN19" s="20">
        <f t="shared" si="14"/>
        <v>100</v>
      </c>
      <c r="AO19" s="19"/>
      <c r="AP19" s="19"/>
      <c r="AQ19" s="82"/>
      <c r="AR19" s="108">
        <v>19</v>
      </c>
      <c r="AS19" s="107">
        <f t="shared" si="15"/>
        <v>1</v>
      </c>
      <c r="AT19" s="35">
        <f t="shared" si="16"/>
        <v>95</v>
      </c>
      <c r="AU19" s="34"/>
      <c r="AV19" s="49"/>
      <c r="AW19" s="49"/>
      <c r="AX19" s="115">
        <v>16</v>
      </c>
      <c r="AY19" s="34">
        <f t="shared" si="17"/>
        <v>4</v>
      </c>
      <c r="AZ19" s="35">
        <f t="shared" si="18"/>
        <v>80</v>
      </c>
      <c r="BA19" s="50"/>
      <c r="BB19" s="49"/>
      <c r="BC19" s="49"/>
      <c r="BD19" s="115">
        <v>12</v>
      </c>
      <c r="BE19" s="35">
        <f t="shared" si="19"/>
        <v>1</v>
      </c>
      <c r="BF19" s="35">
        <f t="shared" si="20"/>
        <v>92.307692307692307</v>
      </c>
      <c r="BG19" s="50"/>
    </row>
    <row r="20" spans="1:59" ht="14.1" customHeight="1" x14ac:dyDescent="0.25">
      <c r="A20" s="59" t="s">
        <v>37</v>
      </c>
      <c r="B20" s="60" t="s">
        <v>93</v>
      </c>
      <c r="C20" s="61" t="s">
        <v>38</v>
      </c>
      <c r="D20" s="72"/>
      <c r="E20" s="72"/>
      <c r="F20" s="71">
        <f t="shared" si="0"/>
        <v>0</v>
      </c>
      <c r="G20" s="72">
        <f t="shared" si="1"/>
        <v>82</v>
      </c>
      <c r="H20" s="73">
        <f t="shared" si="2"/>
        <v>0</v>
      </c>
      <c r="I20" s="18"/>
      <c r="J20" s="51"/>
      <c r="K20" s="51"/>
      <c r="L20" s="17">
        <v>15</v>
      </c>
      <c r="M20" s="19">
        <f t="shared" si="3"/>
        <v>2</v>
      </c>
      <c r="N20" s="20">
        <f t="shared" si="4"/>
        <v>88.235294117647058</v>
      </c>
      <c r="O20" s="19"/>
      <c r="P20" s="19"/>
      <c r="Q20" s="82"/>
      <c r="R20" s="86">
        <v>19</v>
      </c>
      <c r="S20" s="84">
        <f t="shared" si="5"/>
        <v>2</v>
      </c>
      <c r="T20" s="16">
        <f t="shared" si="6"/>
        <v>90.476190476190482</v>
      </c>
      <c r="U20" s="21"/>
      <c r="V20" s="21"/>
      <c r="W20" s="21"/>
      <c r="X20" s="28">
        <v>14</v>
      </c>
      <c r="Y20" s="84">
        <f t="shared" si="7"/>
        <v>3</v>
      </c>
      <c r="Z20" s="16">
        <f t="shared" si="8"/>
        <v>82.352941176470594</v>
      </c>
      <c r="AA20" s="30"/>
      <c r="AB20" s="19">
        <v>12</v>
      </c>
      <c r="AC20" s="29">
        <f t="shared" si="9"/>
        <v>80</v>
      </c>
      <c r="AD20" s="33">
        <f t="shared" si="10"/>
        <v>80</v>
      </c>
      <c r="AE20" s="32"/>
      <c r="AF20" s="19">
        <v>14</v>
      </c>
      <c r="AG20" s="19">
        <f t="shared" si="11"/>
        <v>3</v>
      </c>
      <c r="AH20" s="20">
        <f t="shared" si="12"/>
        <v>82.352941176470594</v>
      </c>
      <c r="AI20" s="22"/>
      <c r="AJ20" s="88"/>
      <c r="AK20" s="36"/>
      <c r="AL20" s="91">
        <v>4</v>
      </c>
      <c r="AM20" s="19">
        <f t="shared" si="13"/>
        <v>3</v>
      </c>
      <c r="AN20" s="20">
        <f t="shared" si="14"/>
        <v>57.142857142857146</v>
      </c>
      <c r="AO20" s="19"/>
      <c r="AP20" s="19"/>
      <c r="AQ20" s="82"/>
      <c r="AR20" s="108">
        <v>13</v>
      </c>
      <c r="AS20" s="107">
        <f t="shared" si="15"/>
        <v>7</v>
      </c>
      <c r="AT20" s="35">
        <f t="shared" si="16"/>
        <v>65</v>
      </c>
      <c r="AU20" s="34"/>
      <c r="AV20" s="49"/>
      <c r="AW20" s="49"/>
      <c r="AX20" s="115">
        <v>17</v>
      </c>
      <c r="AY20" s="34">
        <f t="shared" si="17"/>
        <v>3</v>
      </c>
      <c r="AZ20" s="35">
        <f t="shared" si="18"/>
        <v>85</v>
      </c>
      <c r="BA20" s="50"/>
      <c r="BB20" s="49"/>
      <c r="BC20" s="49"/>
      <c r="BD20" s="115">
        <v>10</v>
      </c>
      <c r="BE20" s="35">
        <f t="shared" si="19"/>
        <v>3</v>
      </c>
      <c r="BF20" s="35">
        <f t="shared" si="20"/>
        <v>76.92307692307692</v>
      </c>
      <c r="BG20" s="50"/>
    </row>
    <row r="21" spans="1:59" ht="14.1" customHeight="1" x14ac:dyDescent="0.25">
      <c r="A21" s="59" t="s">
        <v>39</v>
      </c>
      <c r="B21" s="60" t="s">
        <v>94</v>
      </c>
      <c r="C21" s="61" t="s">
        <v>95</v>
      </c>
      <c r="D21" s="72"/>
      <c r="E21" s="72"/>
      <c r="F21" s="71">
        <f t="shared" si="0"/>
        <v>0</v>
      </c>
      <c r="G21" s="72">
        <f t="shared" si="1"/>
        <v>82</v>
      </c>
      <c r="H21" s="73">
        <f t="shared" si="2"/>
        <v>0</v>
      </c>
      <c r="I21" s="18"/>
      <c r="J21" s="51"/>
      <c r="K21" s="51"/>
      <c r="L21" s="17">
        <f t="shared" ref="L21" si="21">SUM(J21:K21)</f>
        <v>0</v>
      </c>
      <c r="M21" s="19">
        <f t="shared" si="3"/>
        <v>17</v>
      </c>
      <c r="N21" s="20">
        <f t="shared" si="4"/>
        <v>0</v>
      </c>
      <c r="O21" s="19"/>
      <c r="P21" s="19"/>
      <c r="Q21" s="82"/>
      <c r="R21" s="87">
        <v>0</v>
      </c>
      <c r="S21" s="84">
        <f t="shared" si="5"/>
        <v>21</v>
      </c>
      <c r="T21" s="16">
        <f t="shared" si="6"/>
        <v>0</v>
      </c>
      <c r="U21" s="21"/>
      <c r="V21" s="21"/>
      <c r="W21" s="21"/>
      <c r="X21" s="28">
        <v>15</v>
      </c>
      <c r="Y21" s="84">
        <f t="shared" si="7"/>
        <v>2</v>
      </c>
      <c r="Z21" s="16">
        <f t="shared" si="8"/>
        <v>88.235294117647058</v>
      </c>
      <c r="AA21" s="30"/>
      <c r="AB21" s="19">
        <v>6</v>
      </c>
      <c r="AC21" s="29">
        <f t="shared" si="9"/>
        <v>40</v>
      </c>
      <c r="AD21" s="33">
        <f t="shared" si="10"/>
        <v>40</v>
      </c>
      <c r="AE21" s="32"/>
      <c r="AF21" s="19">
        <v>10</v>
      </c>
      <c r="AG21" s="19">
        <f t="shared" si="11"/>
        <v>7</v>
      </c>
      <c r="AH21" s="20">
        <f t="shared" si="12"/>
        <v>58.823529411764703</v>
      </c>
      <c r="AI21" s="22"/>
      <c r="AJ21" s="88"/>
      <c r="AK21" s="36"/>
      <c r="AL21" s="91">
        <v>0</v>
      </c>
      <c r="AM21" s="19">
        <f t="shared" si="13"/>
        <v>7</v>
      </c>
      <c r="AN21" s="20">
        <f t="shared" si="14"/>
        <v>0</v>
      </c>
      <c r="AO21" s="19"/>
      <c r="AP21" s="19"/>
      <c r="AQ21" s="82"/>
      <c r="AR21" s="108">
        <v>8</v>
      </c>
      <c r="AS21" s="107">
        <f t="shared" si="15"/>
        <v>12</v>
      </c>
      <c r="AT21" s="35">
        <f t="shared" si="16"/>
        <v>40</v>
      </c>
      <c r="AU21" s="34"/>
      <c r="AV21" s="49"/>
      <c r="AW21" s="49"/>
      <c r="AX21" s="115">
        <v>9</v>
      </c>
      <c r="AY21" s="34">
        <f t="shared" si="17"/>
        <v>11</v>
      </c>
      <c r="AZ21" s="35">
        <f t="shared" si="18"/>
        <v>45</v>
      </c>
      <c r="BA21" s="50"/>
      <c r="BB21" s="49"/>
      <c r="BC21" s="49"/>
      <c r="BD21" s="115">
        <v>3</v>
      </c>
      <c r="BE21" s="35">
        <f t="shared" si="19"/>
        <v>10</v>
      </c>
      <c r="BF21" s="35">
        <f t="shared" si="20"/>
        <v>23.076923076923077</v>
      </c>
      <c r="BG21" s="50"/>
    </row>
    <row r="22" spans="1:59" ht="14.1" customHeight="1" x14ac:dyDescent="0.25">
      <c r="A22" s="59" t="s">
        <v>40</v>
      </c>
      <c r="B22" s="60" t="s">
        <v>96</v>
      </c>
      <c r="C22" s="61" t="s">
        <v>97</v>
      </c>
      <c r="D22" s="72"/>
      <c r="E22" s="72"/>
      <c r="F22" s="71">
        <f t="shared" si="0"/>
        <v>0</v>
      </c>
      <c r="G22" s="72">
        <f t="shared" si="1"/>
        <v>82</v>
      </c>
      <c r="H22" s="73">
        <f t="shared" si="2"/>
        <v>0</v>
      </c>
      <c r="I22" s="18"/>
      <c r="J22" s="51"/>
      <c r="K22" s="51"/>
      <c r="L22" s="17">
        <v>12</v>
      </c>
      <c r="M22" s="19">
        <f t="shared" si="3"/>
        <v>5</v>
      </c>
      <c r="N22" s="20">
        <f t="shared" si="4"/>
        <v>70.588235294117652</v>
      </c>
      <c r="O22" s="19"/>
      <c r="P22" s="19"/>
      <c r="Q22" s="82"/>
      <c r="R22" s="86">
        <v>18</v>
      </c>
      <c r="S22" s="84">
        <f t="shared" si="5"/>
        <v>3</v>
      </c>
      <c r="T22" s="16">
        <f t="shared" si="6"/>
        <v>85.714285714285708</v>
      </c>
      <c r="U22" s="21"/>
      <c r="V22" s="21"/>
      <c r="W22" s="21"/>
      <c r="X22" s="28">
        <v>16</v>
      </c>
      <c r="Y22" s="84">
        <f t="shared" si="7"/>
        <v>1</v>
      </c>
      <c r="Z22" s="16">
        <f t="shared" si="8"/>
        <v>94.117647058823536</v>
      </c>
      <c r="AA22" s="30"/>
      <c r="AB22" s="19">
        <v>14</v>
      </c>
      <c r="AC22" s="29">
        <f t="shared" si="9"/>
        <v>93.333333333333329</v>
      </c>
      <c r="AD22" s="33">
        <f t="shared" si="10"/>
        <v>93.333333333333329</v>
      </c>
      <c r="AE22" s="32"/>
      <c r="AF22" s="19">
        <v>17</v>
      </c>
      <c r="AG22" s="19">
        <f t="shared" si="11"/>
        <v>0</v>
      </c>
      <c r="AH22" s="20">
        <f t="shared" si="12"/>
        <v>100</v>
      </c>
      <c r="AI22" s="22"/>
      <c r="AJ22" s="88"/>
      <c r="AK22" s="36"/>
      <c r="AL22" s="91">
        <v>4</v>
      </c>
      <c r="AM22" s="19">
        <f t="shared" si="13"/>
        <v>3</v>
      </c>
      <c r="AN22" s="20">
        <f t="shared" si="14"/>
        <v>57.142857142857146</v>
      </c>
      <c r="AO22" s="19"/>
      <c r="AP22" s="19"/>
      <c r="AQ22" s="82"/>
      <c r="AR22" s="108">
        <v>20</v>
      </c>
      <c r="AS22" s="107">
        <f t="shared" si="15"/>
        <v>0</v>
      </c>
      <c r="AT22" s="35">
        <f t="shared" si="16"/>
        <v>100</v>
      </c>
      <c r="AU22" s="34"/>
      <c r="AV22" s="49"/>
      <c r="AW22" s="49"/>
      <c r="AX22" s="115">
        <v>19</v>
      </c>
      <c r="AY22" s="34">
        <f t="shared" si="17"/>
        <v>1</v>
      </c>
      <c r="AZ22" s="35">
        <f t="shared" si="18"/>
        <v>95</v>
      </c>
      <c r="BA22" s="50"/>
      <c r="BB22" s="49"/>
      <c r="BC22" s="49"/>
      <c r="BD22" s="115">
        <v>13</v>
      </c>
      <c r="BE22" s="35">
        <f t="shared" si="19"/>
        <v>0</v>
      </c>
      <c r="BF22" s="35">
        <f t="shared" si="20"/>
        <v>100</v>
      </c>
      <c r="BG22" s="50"/>
    </row>
    <row r="23" spans="1:59" ht="14.1" customHeight="1" x14ac:dyDescent="0.25">
      <c r="A23" s="59" t="s">
        <v>41</v>
      </c>
      <c r="B23" s="60">
        <v>17</v>
      </c>
      <c r="C23" s="61" t="s">
        <v>98</v>
      </c>
      <c r="D23" s="72"/>
      <c r="E23" s="72"/>
      <c r="F23" s="71">
        <f t="shared" si="0"/>
        <v>0</v>
      </c>
      <c r="G23" s="72">
        <f t="shared" si="1"/>
        <v>82</v>
      </c>
      <c r="H23" s="73">
        <f t="shared" si="2"/>
        <v>0</v>
      </c>
      <c r="I23" s="18"/>
      <c r="J23" s="51"/>
      <c r="K23" s="51"/>
      <c r="L23" s="17">
        <v>16</v>
      </c>
      <c r="M23" s="19">
        <f t="shared" si="3"/>
        <v>1</v>
      </c>
      <c r="N23" s="20">
        <f t="shared" si="4"/>
        <v>94.117647058823536</v>
      </c>
      <c r="O23" s="19"/>
      <c r="P23" s="19"/>
      <c r="Q23" s="82"/>
      <c r="R23" s="86">
        <v>20</v>
      </c>
      <c r="S23" s="84">
        <f t="shared" si="5"/>
        <v>1</v>
      </c>
      <c r="T23" s="16">
        <f t="shared" si="6"/>
        <v>95.238095238095241</v>
      </c>
      <c r="U23" s="21"/>
      <c r="V23" s="21"/>
      <c r="W23" s="21"/>
      <c r="X23" s="28">
        <v>14</v>
      </c>
      <c r="Y23" s="84">
        <f t="shared" si="7"/>
        <v>3</v>
      </c>
      <c r="Z23" s="16">
        <f t="shared" si="8"/>
        <v>82.352941176470594</v>
      </c>
      <c r="AA23" s="30"/>
      <c r="AB23" s="19">
        <v>14</v>
      </c>
      <c r="AC23" s="29">
        <f t="shared" si="9"/>
        <v>93.333333333333329</v>
      </c>
      <c r="AD23" s="33">
        <f t="shared" si="10"/>
        <v>93.333333333333329</v>
      </c>
      <c r="AE23" s="32"/>
      <c r="AF23" s="19">
        <v>14</v>
      </c>
      <c r="AG23" s="19">
        <f t="shared" si="11"/>
        <v>3</v>
      </c>
      <c r="AH23" s="20">
        <f t="shared" si="12"/>
        <v>82.352941176470594</v>
      </c>
      <c r="AI23" s="22"/>
      <c r="AJ23" s="88"/>
      <c r="AK23" s="36"/>
      <c r="AL23" s="91">
        <v>7</v>
      </c>
      <c r="AM23" s="19">
        <f t="shared" si="13"/>
        <v>0</v>
      </c>
      <c r="AN23" s="20">
        <f t="shared" si="14"/>
        <v>100</v>
      </c>
      <c r="AO23" s="19"/>
      <c r="AP23" s="19"/>
      <c r="AQ23" s="82"/>
      <c r="AR23" s="108">
        <v>20</v>
      </c>
      <c r="AS23" s="107">
        <f t="shared" si="15"/>
        <v>0</v>
      </c>
      <c r="AT23" s="35">
        <f t="shared" si="16"/>
        <v>100</v>
      </c>
      <c r="AU23" s="34"/>
      <c r="AV23" s="49"/>
      <c r="AW23" s="49"/>
      <c r="AX23" s="115">
        <v>18</v>
      </c>
      <c r="AY23" s="34">
        <f t="shared" si="17"/>
        <v>2</v>
      </c>
      <c r="AZ23" s="35">
        <f t="shared" si="18"/>
        <v>90</v>
      </c>
      <c r="BA23" s="50"/>
      <c r="BB23" s="49"/>
      <c r="BC23" s="49"/>
      <c r="BD23" s="115">
        <v>13</v>
      </c>
      <c r="BE23" s="35">
        <f t="shared" si="19"/>
        <v>0</v>
      </c>
      <c r="BF23" s="35">
        <f t="shared" si="20"/>
        <v>100</v>
      </c>
      <c r="BG23" s="50"/>
    </row>
    <row r="24" spans="1:59" ht="14.1" customHeight="1" x14ac:dyDescent="0.25">
      <c r="A24" s="59" t="s">
        <v>42</v>
      </c>
      <c r="B24" s="60">
        <v>18</v>
      </c>
      <c r="C24" s="61" t="s">
        <v>43</v>
      </c>
      <c r="D24" s="72"/>
      <c r="E24" s="72"/>
      <c r="F24" s="71">
        <f t="shared" si="0"/>
        <v>0</v>
      </c>
      <c r="G24" s="72">
        <f t="shared" si="1"/>
        <v>82</v>
      </c>
      <c r="H24" s="73">
        <f t="shared" si="2"/>
        <v>0</v>
      </c>
      <c r="I24" s="18"/>
      <c r="J24" s="51"/>
      <c r="K24" s="51"/>
      <c r="L24" s="17">
        <v>17</v>
      </c>
      <c r="M24" s="19">
        <f t="shared" si="3"/>
        <v>0</v>
      </c>
      <c r="N24" s="20">
        <f t="shared" si="4"/>
        <v>100</v>
      </c>
      <c r="O24" s="19"/>
      <c r="P24" s="19"/>
      <c r="Q24" s="82"/>
      <c r="R24" s="86">
        <v>21</v>
      </c>
      <c r="S24" s="84">
        <f t="shared" si="5"/>
        <v>0</v>
      </c>
      <c r="T24" s="16">
        <f t="shared" si="6"/>
        <v>100</v>
      </c>
      <c r="U24" s="21"/>
      <c r="V24" s="21"/>
      <c r="W24" s="21"/>
      <c r="X24" s="28">
        <v>14</v>
      </c>
      <c r="Y24" s="84">
        <f t="shared" si="7"/>
        <v>3</v>
      </c>
      <c r="Z24" s="16">
        <f t="shared" si="8"/>
        <v>82.352941176470594</v>
      </c>
      <c r="AA24" s="30"/>
      <c r="AB24" s="19">
        <v>13</v>
      </c>
      <c r="AC24" s="29">
        <f t="shared" si="9"/>
        <v>86.666666666666671</v>
      </c>
      <c r="AD24" s="33">
        <f t="shared" si="10"/>
        <v>86.666666666666671</v>
      </c>
      <c r="AE24" s="32"/>
      <c r="AF24" s="19">
        <v>15</v>
      </c>
      <c r="AG24" s="19">
        <f t="shared" si="11"/>
        <v>2</v>
      </c>
      <c r="AH24" s="20">
        <f t="shared" si="12"/>
        <v>88.235294117647058</v>
      </c>
      <c r="AI24" s="22"/>
      <c r="AJ24" s="88"/>
      <c r="AK24" s="36"/>
      <c r="AL24" s="91">
        <v>4</v>
      </c>
      <c r="AM24" s="19">
        <f t="shared" si="13"/>
        <v>3</v>
      </c>
      <c r="AN24" s="20">
        <f t="shared" si="14"/>
        <v>57.142857142857146</v>
      </c>
      <c r="AO24" s="19"/>
      <c r="AP24" s="19"/>
      <c r="AQ24" s="82"/>
      <c r="AR24" s="108">
        <v>19</v>
      </c>
      <c r="AS24" s="107">
        <f t="shared" si="15"/>
        <v>1</v>
      </c>
      <c r="AT24" s="35">
        <f t="shared" si="16"/>
        <v>95</v>
      </c>
      <c r="AU24" s="34"/>
      <c r="AV24" s="49"/>
      <c r="AW24" s="49"/>
      <c r="AX24" s="115">
        <v>19</v>
      </c>
      <c r="AY24" s="34">
        <f t="shared" si="17"/>
        <v>1</v>
      </c>
      <c r="AZ24" s="35">
        <f t="shared" si="18"/>
        <v>95</v>
      </c>
      <c r="BA24" s="50"/>
      <c r="BB24" s="49"/>
      <c r="BC24" s="49"/>
      <c r="BD24" s="115">
        <v>13</v>
      </c>
      <c r="BE24" s="35">
        <f t="shared" si="19"/>
        <v>0</v>
      </c>
      <c r="BF24" s="35">
        <f t="shared" si="20"/>
        <v>100</v>
      </c>
      <c r="BG24" s="50"/>
    </row>
    <row r="25" spans="1:59" ht="14.1" customHeight="1" x14ac:dyDescent="0.25">
      <c r="A25" s="59" t="s">
        <v>44</v>
      </c>
      <c r="B25" s="60">
        <v>19</v>
      </c>
      <c r="C25" s="61" t="s">
        <v>99</v>
      </c>
      <c r="D25" s="72"/>
      <c r="E25" s="72"/>
      <c r="F25" s="71">
        <f t="shared" si="0"/>
        <v>0</v>
      </c>
      <c r="G25" s="72">
        <f t="shared" si="1"/>
        <v>82</v>
      </c>
      <c r="H25" s="73">
        <f t="shared" si="2"/>
        <v>0</v>
      </c>
      <c r="I25" s="18"/>
      <c r="J25" s="51"/>
      <c r="K25" s="51"/>
      <c r="L25" s="17">
        <v>11</v>
      </c>
      <c r="M25" s="19">
        <f t="shared" si="3"/>
        <v>6</v>
      </c>
      <c r="N25" s="20">
        <f t="shared" si="4"/>
        <v>64.705882352941174</v>
      </c>
      <c r="O25" s="19"/>
      <c r="P25" s="19"/>
      <c r="Q25" s="82"/>
      <c r="R25" s="86">
        <v>15</v>
      </c>
      <c r="S25" s="84">
        <f t="shared" si="5"/>
        <v>6</v>
      </c>
      <c r="T25" s="16">
        <f t="shared" si="6"/>
        <v>71.428571428571431</v>
      </c>
      <c r="U25" s="21"/>
      <c r="V25" s="21"/>
      <c r="W25" s="21"/>
      <c r="X25" s="28">
        <v>12</v>
      </c>
      <c r="Y25" s="84">
        <f t="shared" si="7"/>
        <v>5</v>
      </c>
      <c r="Z25" s="16">
        <f t="shared" si="8"/>
        <v>70.588235294117652</v>
      </c>
      <c r="AA25" s="30"/>
      <c r="AB25" s="19">
        <v>10</v>
      </c>
      <c r="AC25" s="29">
        <f t="shared" si="9"/>
        <v>66.666666666666671</v>
      </c>
      <c r="AD25" s="33">
        <f t="shared" si="10"/>
        <v>66.666666666666671</v>
      </c>
      <c r="AE25" s="32"/>
      <c r="AF25" s="19">
        <v>13</v>
      </c>
      <c r="AG25" s="19">
        <f t="shared" si="11"/>
        <v>4</v>
      </c>
      <c r="AH25" s="20">
        <f t="shared" si="12"/>
        <v>76.470588235294116</v>
      </c>
      <c r="AI25" s="22"/>
      <c r="AJ25" s="88"/>
      <c r="AK25" s="36"/>
      <c r="AL25" s="91">
        <v>4</v>
      </c>
      <c r="AM25" s="19">
        <f t="shared" si="13"/>
        <v>3</v>
      </c>
      <c r="AN25" s="20">
        <f t="shared" si="14"/>
        <v>57.142857142857146</v>
      </c>
      <c r="AO25" s="19"/>
      <c r="AP25" s="19"/>
      <c r="AQ25" s="82"/>
      <c r="AR25" s="108">
        <v>9</v>
      </c>
      <c r="AS25" s="107">
        <f t="shared" si="15"/>
        <v>11</v>
      </c>
      <c r="AT25" s="35">
        <f t="shared" si="16"/>
        <v>45</v>
      </c>
      <c r="AU25" s="34"/>
      <c r="AV25" s="49"/>
      <c r="AW25" s="49"/>
      <c r="AX25" s="115">
        <v>17</v>
      </c>
      <c r="AY25" s="34">
        <f t="shared" si="17"/>
        <v>3</v>
      </c>
      <c r="AZ25" s="35">
        <f t="shared" si="18"/>
        <v>85</v>
      </c>
      <c r="BA25" s="50"/>
      <c r="BB25" s="49"/>
      <c r="BC25" s="49"/>
      <c r="BD25" s="115">
        <v>6</v>
      </c>
      <c r="BE25" s="35">
        <f t="shared" si="19"/>
        <v>7</v>
      </c>
      <c r="BF25" s="35">
        <f t="shared" si="20"/>
        <v>46.153846153846153</v>
      </c>
      <c r="BG25" s="50"/>
    </row>
    <row r="26" spans="1:59" ht="14.1" customHeight="1" x14ac:dyDescent="0.25">
      <c r="A26" s="59" t="s">
        <v>45</v>
      </c>
      <c r="B26" s="60">
        <v>20</v>
      </c>
      <c r="C26" s="61" t="s">
        <v>46</v>
      </c>
      <c r="D26" s="72"/>
      <c r="E26" s="72"/>
      <c r="F26" s="71">
        <f t="shared" si="0"/>
        <v>0</v>
      </c>
      <c r="G26" s="72">
        <f t="shared" si="1"/>
        <v>82</v>
      </c>
      <c r="H26" s="73">
        <f t="shared" si="2"/>
        <v>0</v>
      </c>
      <c r="I26" s="18"/>
      <c r="J26" s="51"/>
      <c r="K26" s="51"/>
      <c r="L26" s="17">
        <v>17</v>
      </c>
      <c r="M26" s="19">
        <f t="shared" si="3"/>
        <v>0</v>
      </c>
      <c r="N26" s="20">
        <f t="shared" si="4"/>
        <v>100</v>
      </c>
      <c r="O26" s="19"/>
      <c r="P26" s="19"/>
      <c r="Q26" s="82"/>
      <c r="R26" s="86">
        <v>21</v>
      </c>
      <c r="S26" s="84">
        <f t="shared" si="5"/>
        <v>0</v>
      </c>
      <c r="T26" s="16">
        <f t="shared" si="6"/>
        <v>100</v>
      </c>
      <c r="U26" s="21"/>
      <c r="V26" s="21"/>
      <c r="W26" s="21"/>
      <c r="X26" s="28">
        <v>15</v>
      </c>
      <c r="Y26" s="84">
        <f t="shared" si="7"/>
        <v>2</v>
      </c>
      <c r="Z26" s="16">
        <f t="shared" si="8"/>
        <v>88.235294117647058</v>
      </c>
      <c r="AA26" s="30"/>
      <c r="AB26" s="19">
        <v>15</v>
      </c>
      <c r="AC26" s="29">
        <f t="shared" si="9"/>
        <v>100</v>
      </c>
      <c r="AD26" s="33">
        <f t="shared" si="10"/>
        <v>100</v>
      </c>
      <c r="AE26" s="32"/>
      <c r="AF26" s="19">
        <v>17</v>
      </c>
      <c r="AG26" s="19">
        <f t="shared" si="11"/>
        <v>0</v>
      </c>
      <c r="AH26" s="20">
        <f t="shared" si="12"/>
        <v>100</v>
      </c>
      <c r="AI26" s="22"/>
      <c r="AJ26" s="88"/>
      <c r="AK26" s="36"/>
      <c r="AL26" s="91">
        <v>7</v>
      </c>
      <c r="AM26" s="19">
        <f t="shared" si="13"/>
        <v>0</v>
      </c>
      <c r="AN26" s="20">
        <f t="shared" si="14"/>
        <v>100</v>
      </c>
      <c r="AO26" s="19"/>
      <c r="AP26" s="19"/>
      <c r="AQ26" s="82"/>
      <c r="AR26" s="108">
        <v>20</v>
      </c>
      <c r="AS26" s="107">
        <f t="shared" si="15"/>
        <v>0</v>
      </c>
      <c r="AT26" s="35">
        <f t="shared" si="16"/>
        <v>100</v>
      </c>
      <c r="AU26" s="34"/>
      <c r="AV26" s="49"/>
      <c r="AW26" s="49"/>
      <c r="AX26" s="115">
        <v>14</v>
      </c>
      <c r="AY26" s="34">
        <f t="shared" si="17"/>
        <v>6</v>
      </c>
      <c r="AZ26" s="35">
        <f t="shared" si="18"/>
        <v>70</v>
      </c>
      <c r="BA26" s="50"/>
      <c r="BB26" s="49"/>
      <c r="BC26" s="49"/>
      <c r="BD26" s="115">
        <v>11</v>
      </c>
      <c r="BE26" s="35">
        <f t="shared" si="19"/>
        <v>2</v>
      </c>
      <c r="BF26" s="35">
        <f t="shared" si="20"/>
        <v>84.615384615384613</v>
      </c>
      <c r="BG26" s="50"/>
    </row>
    <row r="27" spans="1:59" ht="14.1" customHeight="1" x14ac:dyDescent="0.25">
      <c r="A27" s="59" t="s">
        <v>47</v>
      </c>
      <c r="B27" s="60" t="s">
        <v>100</v>
      </c>
      <c r="C27" s="61" t="s">
        <v>101</v>
      </c>
      <c r="D27" s="72"/>
      <c r="E27" s="72"/>
      <c r="F27" s="71">
        <f t="shared" si="0"/>
        <v>0</v>
      </c>
      <c r="G27" s="72">
        <f t="shared" si="1"/>
        <v>82</v>
      </c>
      <c r="H27" s="73">
        <f t="shared" si="2"/>
        <v>0</v>
      </c>
      <c r="I27" s="18"/>
      <c r="J27" s="51"/>
      <c r="K27" s="51"/>
      <c r="L27" s="17">
        <v>14</v>
      </c>
      <c r="M27" s="19">
        <f t="shared" si="3"/>
        <v>3</v>
      </c>
      <c r="N27" s="20">
        <f t="shared" si="4"/>
        <v>82.352941176470594</v>
      </c>
      <c r="O27" s="19"/>
      <c r="P27" s="19"/>
      <c r="Q27" s="82"/>
      <c r="R27" s="86">
        <v>16</v>
      </c>
      <c r="S27" s="84">
        <f t="shared" si="5"/>
        <v>5</v>
      </c>
      <c r="T27" s="16">
        <f t="shared" si="6"/>
        <v>76.19047619047619</v>
      </c>
      <c r="U27" s="21"/>
      <c r="V27" s="21"/>
      <c r="W27" s="21"/>
      <c r="X27" s="28">
        <v>13</v>
      </c>
      <c r="Y27" s="84">
        <f t="shared" si="7"/>
        <v>4</v>
      </c>
      <c r="Z27" s="16">
        <f t="shared" si="8"/>
        <v>76.470588235294116</v>
      </c>
      <c r="AA27" s="30"/>
      <c r="AB27" s="19">
        <v>15</v>
      </c>
      <c r="AC27" s="29">
        <f t="shared" si="9"/>
        <v>100</v>
      </c>
      <c r="AD27" s="33">
        <f t="shared" si="10"/>
        <v>100</v>
      </c>
      <c r="AE27" s="32"/>
      <c r="AF27" s="19">
        <v>16</v>
      </c>
      <c r="AG27" s="19">
        <f t="shared" si="11"/>
        <v>1</v>
      </c>
      <c r="AH27" s="20">
        <f t="shared" si="12"/>
        <v>94.117647058823536</v>
      </c>
      <c r="AI27" s="22"/>
      <c r="AJ27" s="88"/>
      <c r="AK27" s="36"/>
      <c r="AL27" s="91">
        <v>5</v>
      </c>
      <c r="AM27" s="19">
        <f t="shared" si="13"/>
        <v>2</v>
      </c>
      <c r="AN27" s="20">
        <f t="shared" si="14"/>
        <v>71.428571428571431</v>
      </c>
      <c r="AO27" s="19"/>
      <c r="AP27" s="19"/>
      <c r="AQ27" s="82"/>
      <c r="AR27" s="108">
        <v>20</v>
      </c>
      <c r="AS27" s="107">
        <f t="shared" si="15"/>
        <v>0</v>
      </c>
      <c r="AT27" s="35">
        <f t="shared" si="16"/>
        <v>100</v>
      </c>
      <c r="AU27" s="34"/>
      <c r="AV27" s="49"/>
      <c r="AW27" s="49"/>
      <c r="AX27" s="115">
        <v>19</v>
      </c>
      <c r="AY27" s="34">
        <f t="shared" si="17"/>
        <v>1</v>
      </c>
      <c r="AZ27" s="35">
        <f t="shared" si="18"/>
        <v>95</v>
      </c>
      <c r="BA27" s="50"/>
      <c r="BB27" s="49"/>
      <c r="BC27" s="49"/>
      <c r="BD27" s="115">
        <v>9</v>
      </c>
      <c r="BE27" s="35">
        <f t="shared" si="19"/>
        <v>4</v>
      </c>
      <c r="BF27" s="35">
        <f t="shared" si="20"/>
        <v>69.230769230769226</v>
      </c>
      <c r="BG27" s="50"/>
    </row>
    <row r="28" spans="1:59" ht="14.1" customHeight="1" x14ac:dyDescent="0.25">
      <c r="A28" s="59" t="s">
        <v>48</v>
      </c>
      <c r="B28" s="60" t="s">
        <v>102</v>
      </c>
      <c r="C28" s="61" t="s">
        <v>49</v>
      </c>
      <c r="D28" s="72"/>
      <c r="E28" s="72"/>
      <c r="F28" s="71">
        <f t="shared" si="0"/>
        <v>0</v>
      </c>
      <c r="G28" s="72">
        <f t="shared" si="1"/>
        <v>82</v>
      </c>
      <c r="H28" s="73">
        <f t="shared" si="2"/>
        <v>0</v>
      </c>
      <c r="I28" s="18"/>
      <c r="J28" s="52"/>
      <c r="K28" s="52"/>
      <c r="L28" s="17">
        <v>17</v>
      </c>
      <c r="M28" s="19">
        <f t="shared" si="3"/>
        <v>0</v>
      </c>
      <c r="N28" s="20">
        <f t="shared" si="4"/>
        <v>100</v>
      </c>
      <c r="O28" s="19"/>
      <c r="P28" s="19"/>
      <c r="Q28" s="82"/>
      <c r="R28" s="86">
        <v>21</v>
      </c>
      <c r="S28" s="84">
        <f t="shared" si="5"/>
        <v>0</v>
      </c>
      <c r="T28" s="16">
        <f t="shared" si="6"/>
        <v>100</v>
      </c>
      <c r="U28" s="21"/>
      <c r="V28" s="21"/>
      <c r="W28" s="21"/>
      <c r="X28" s="28">
        <v>11</v>
      </c>
      <c r="Y28" s="84">
        <f t="shared" si="7"/>
        <v>6</v>
      </c>
      <c r="Z28" s="16">
        <f t="shared" si="8"/>
        <v>64.705882352941174</v>
      </c>
      <c r="AA28" s="30"/>
      <c r="AB28" s="19">
        <v>15</v>
      </c>
      <c r="AC28" s="29">
        <f t="shared" si="9"/>
        <v>100</v>
      </c>
      <c r="AD28" s="33">
        <f t="shared" si="10"/>
        <v>100</v>
      </c>
      <c r="AE28" s="32"/>
      <c r="AF28" s="19">
        <v>17</v>
      </c>
      <c r="AG28" s="19">
        <f t="shared" si="11"/>
        <v>0</v>
      </c>
      <c r="AH28" s="20">
        <f t="shared" si="12"/>
        <v>100</v>
      </c>
      <c r="AI28" s="22"/>
      <c r="AJ28" s="88"/>
      <c r="AK28" s="36"/>
      <c r="AL28" s="91">
        <v>7</v>
      </c>
      <c r="AM28" s="19">
        <f t="shared" si="13"/>
        <v>0</v>
      </c>
      <c r="AN28" s="20">
        <f t="shared" si="14"/>
        <v>100</v>
      </c>
      <c r="AO28" s="19"/>
      <c r="AP28" s="19"/>
      <c r="AQ28" s="82"/>
      <c r="AR28" s="108">
        <v>19</v>
      </c>
      <c r="AS28" s="107">
        <f t="shared" si="15"/>
        <v>1</v>
      </c>
      <c r="AT28" s="35">
        <f t="shared" si="16"/>
        <v>95</v>
      </c>
      <c r="AU28" s="34"/>
      <c r="AV28" s="49"/>
      <c r="AW28" s="49"/>
      <c r="AX28" s="115">
        <v>20</v>
      </c>
      <c r="AY28" s="34">
        <f t="shared" si="17"/>
        <v>0</v>
      </c>
      <c r="AZ28" s="35">
        <f t="shared" si="18"/>
        <v>100</v>
      </c>
      <c r="BA28" s="50"/>
      <c r="BB28" s="49"/>
      <c r="BC28" s="49"/>
      <c r="BD28" s="115">
        <v>3</v>
      </c>
      <c r="BE28" s="35">
        <f t="shared" si="19"/>
        <v>10</v>
      </c>
      <c r="BF28" s="35">
        <f t="shared" si="20"/>
        <v>23.076923076923077</v>
      </c>
      <c r="BG28" s="50"/>
    </row>
    <row r="29" spans="1:59" ht="14.1" customHeight="1" x14ac:dyDescent="0.25">
      <c r="A29" s="114" t="s">
        <v>144</v>
      </c>
      <c r="B29" s="114" t="s">
        <v>145</v>
      </c>
      <c r="C29" s="134" t="s">
        <v>146</v>
      </c>
      <c r="D29" s="135"/>
      <c r="E29" s="135"/>
      <c r="F29" s="71"/>
      <c r="G29" s="72"/>
      <c r="H29" s="73"/>
      <c r="I29" s="18"/>
      <c r="J29" s="52"/>
      <c r="K29" s="52"/>
      <c r="L29" s="17"/>
      <c r="M29" s="19"/>
      <c r="N29" s="20"/>
      <c r="O29" s="19"/>
      <c r="P29" s="19"/>
      <c r="Q29" s="82"/>
      <c r="R29" s="86"/>
      <c r="S29" s="84"/>
      <c r="T29" s="16"/>
      <c r="U29" s="21"/>
      <c r="V29" s="21"/>
      <c r="W29" s="21"/>
      <c r="X29" s="28"/>
      <c r="Y29" s="84"/>
      <c r="Z29" s="16"/>
      <c r="AA29" s="30"/>
      <c r="AB29" s="19"/>
      <c r="AC29" s="29"/>
      <c r="AD29" s="33"/>
      <c r="AE29" s="32"/>
      <c r="AF29" s="19"/>
      <c r="AG29" s="19"/>
      <c r="AH29" s="20"/>
      <c r="AI29" s="22"/>
      <c r="AJ29" s="88"/>
      <c r="AK29" s="36"/>
      <c r="AL29" s="91"/>
      <c r="AM29" s="19"/>
      <c r="AN29" s="20"/>
      <c r="AO29" s="19"/>
      <c r="AP29" s="19"/>
      <c r="AQ29" s="82"/>
      <c r="AR29" s="108">
        <v>13</v>
      </c>
      <c r="AS29" s="107">
        <f t="shared" si="15"/>
        <v>7</v>
      </c>
      <c r="AT29" s="35">
        <f t="shared" si="16"/>
        <v>65</v>
      </c>
      <c r="AU29" s="34"/>
      <c r="AV29" s="49"/>
      <c r="AW29" s="49"/>
      <c r="AX29" s="115">
        <v>17</v>
      </c>
      <c r="AY29" s="34">
        <f t="shared" si="17"/>
        <v>3</v>
      </c>
      <c r="AZ29" s="35">
        <f t="shared" si="18"/>
        <v>85</v>
      </c>
      <c r="BA29" s="50"/>
      <c r="BB29" s="49"/>
      <c r="BC29" s="49"/>
      <c r="BD29" s="115">
        <v>5</v>
      </c>
      <c r="BE29" s="35">
        <f t="shared" si="19"/>
        <v>8</v>
      </c>
      <c r="BF29" s="35">
        <f t="shared" si="20"/>
        <v>38.46153846153846</v>
      </c>
      <c r="BG29" s="50"/>
    </row>
    <row r="30" spans="1:59" ht="14.1" customHeight="1" x14ac:dyDescent="0.25">
      <c r="A30" s="59" t="s">
        <v>50</v>
      </c>
      <c r="B30" s="60" t="s">
        <v>103</v>
      </c>
      <c r="C30" s="65" t="s">
        <v>104</v>
      </c>
      <c r="D30" s="72"/>
      <c r="E30" s="72"/>
      <c r="F30" s="71">
        <f t="shared" si="0"/>
        <v>0</v>
      </c>
      <c r="G30" s="72">
        <f t="shared" si="1"/>
        <v>82</v>
      </c>
      <c r="H30" s="73">
        <f t="shared" si="2"/>
        <v>0</v>
      </c>
      <c r="I30" s="18"/>
      <c r="J30" s="51"/>
      <c r="K30" s="51"/>
      <c r="L30" s="17">
        <v>12</v>
      </c>
      <c r="M30" s="19">
        <f t="shared" si="3"/>
        <v>5</v>
      </c>
      <c r="N30" s="20">
        <f t="shared" si="4"/>
        <v>70.588235294117652</v>
      </c>
      <c r="O30" s="19"/>
      <c r="P30" s="19"/>
      <c r="Q30" s="82"/>
      <c r="R30" s="86">
        <v>15</v>
      </c>
      <c r="S30" s="84">
        <f t="shared" si="5"/>
        <v>6</v>
      </c>
      <c r="T30" s="16">
        <f t="shared" si="6"/>
        <v>71.428571428571431</v>
      </c>
      <c r="U30" s="21"/>
      <c r="V30" s="21"/>
      <c r="W30" s="21"/>
      <c r="X30" s="28">
        <v>10</v>
      </c>
      <c r="Y30" s="84">
        <f t="shared" si="7"/>
        <v>7</v>
      </c>
      <c r="Z30" s="16">
        <f t="shared" si="8"/>
        <v>58.823529411764703</v>
      </c>
      <c r="AA30" s="30"/>
      <c r="AB30" s="19">
        <v>10</v>
      </c>
      <c r="AC30" s="29">
        <f t="shared" si="9"/>
        <v>66.666666666666671</v>
      </c>
      <c r="AD30" s="33">
        <f t="shared" si="10"/>
        <v>66.666666666666671</v>
      </c>
      <c r="AE30" s="32"/>
      <c r="AF30" s="19">
        <v>17</v>
      </c>
      <c r="AG30" s="19">
        <f t="shared" si="11"/>
        <v>0</v>
      </c>
      <c r="AH30" s="20">
        <f t="shared" si="12"/>
        <v>100</v>
      </c>
      <c r="AI30" s="22"/>
      <c r="AJ30" s="88"/>
      <c r="AK30" s="36"/>
      <c r="AL30" s="91">
        <v>5</v>
      </c>
      <c r="AM30" s="19">
        <f t="shared" si="13"/>
        <v>2</v>
      </c>
      <c r="AN30" s="20">
        <f t="shared" si="14"/>
        <v>71.428571428571431</v>
      </c>
      <c r="AO30" s="19"/>
      <c r="AP30" s="19"/>
      <c r="AQ30" s="82"/>
      <c r="AR30" s="108">
        <v>16</v>
      </c>
      <c r="AS30" s="107">
        <f t="shared" si="15"/>
        <v>4</v>
      </c>
      <c r="AT30" s="35">
        <f t="shared" si="16"/>
        <v>80</v>
      </c>
      <c r="AU30" s="34"/>
      <c r="AV30" s="49"/>
      <c r="AW30" s="49"/>
      <c r="AX30" s="115">
        <v>17</v>
      </c>
      <c r="AY30" s="34">
        <f t="shared" si="17"/>
        <v>3</v>
      </c>
      <c r="AZ30" s="35">
        <f t="shared" si="18"/>
        <v>85</v>
      </c>
      <c r="BA30" s="50"/>
      <c r="BB30" s="49"/>
      <c r="BC30" s="49"/>
      <c r="BD30" s="115">
        <v>12</v>
      </c>
      <c r="BE30" s="35">
        <f t="shared" si="19"/>
        <v>1</v>
      </c>
      <c r="BF30" s="35">
        <f t="shared" si="20"/>
        <v>92.307692307692307</v>
      </c>
      <c r="BG30" s="50"/>
    </row>
    <row r="31" spans="1:59" ht="14.1" customHeight="1" x14ac:dyDescent="0.25">
      <c r="A31" s="59" t="s">
        <v>51</v>
      </c>
      <c r="B31" s="60" t="s">
        <v>105</v>
      </c>
      <c r="C31" s="61" t="s">
        <v>52</v>
      </c>
      <c r="D31" s="72"/>
      <c r="E31" s="72"/>
      <c r="F31" s="71">
        <f t="shared" si="0"/>
        <v>0</v>
      </c>
      <c r="G31" s="72">
        <f t="shared" si="1"/>
        <v>82</v>
      </c>
      <c r="H31" s="73">
        <f t="shared" si="2"/>
        <v>0</v>
      </c>
      <c r="I31" s="18"/>
      <c r="J31" s="51"/>
      <c r="K31" s="51"/>
      <c r="L31" s="17">
        <v>16</v>
      </c>
      <c r="M31" s="19">
        <f t="shared" si="3"/>
        <v>1</v>
      </c>
      <c r="N31" s="20">
        <f t="shared" si="4"/>
        <v>94.117647058823536</v>
      </c>
      <c r="O31" s="19"/>
      <c r="P31" s="19"/>
      <c r="Q31" s="82"/>
      <c r="R31" s="86">
        <v>20</v>
      </c>
      <c r="S31" s="84">
        <f t="shared" si="5"/>
        <v>1</v>
      </c>
      <c r="T31" s="16">
        <f t="shared" si="6"/>
        <v>95.238095238095241</v>
      </c>
      <c r="U31" s="21"/>
      <c r="V31" s="21"/>
      <c r="W31" s="21"/>
      <c r="X31" s="28">
        <v>12</v>
      </c>
      <c r="Y31" s="84">
        <f t="shared" si="7"/>
        <v>5</v>
      </c>
      <c r="Z31" s="16">
        <f t="shared" si="8"/>
        <v>70.588235294117652</v>
      </c>
      <c r="AA31" s="30"/>
      <c r="AB31" s="19">
        <v>7</v>
      </c>
      <c r="AC31" s="29">
        <f t="shared" si="9"/>
        <v>46.666666666666664</v>
      </c>
      <c r="AD31" s="33">
        <f t="shared" si="10"/>
        <v>46.666666666666664</v>
      </c>
      <c r="AE31" s="32"/>
      <c r="AF31" s="19">
        <v>16</v>
      </c>
      <c r="AG31" s="19">
        <f t="shared" si="11"/>
        <v>1</v>
      </c>
      <c r="AH31" s="20">
        <f t="shared" si="12"/>
        <v>94.117647058823536</v>
      </c>
      <c r="AI31" s="22"/>
      <c r="AJ31" s="88"/>
      <c r="AK31" s="36"/>
      <c r="AL31" s="91">
        <v>4</v>
      </c>
      <c r="AM31" s="19">
        <f t="shared" si="13"/>
        <v>3</v>
      </c>
      <c r="AN31" s="20">
        <f t="shared" si="14"/>
        <v>57.142857142857146</v>
      </c>
      <c r="AO31" s="19"/>
      <c r="AP31" s="19"/>
      <c r="AQ31" s="82"/>
      <c r="AR31" s="108">
        <v>18</v>
      </c>
      <c r="AS31" s="107">
        <f t="shared" si="15"/>
        <v>2</v>
      </c>
      <c r="AT31" s="35">
        <f t="shared" si="16"/>
        <v>90</v>
      </c>
      <c r="AU31" s="34"/>
      <c r="AV31" s="49"/>
      <c r="AW31" s="49"/>
      <c r="AX31" s="115">
        <v>13</v>
      </c>
      <c r="AY31" s="34">
        <f t="shared" si="17"/>
        <v>7</v>
      </c>
      <c r="AZ31" s="35">
        <f t="shared" si="18"/>
        <v>65</v>
      </c>
      <c r="BA31" s="50"/>
      <c r="BB31" s="49"/>
      <c r="BC31" s="49"/>
      <c r="BD31" s="115">
        <v>13</v>
      </c>
      <c r="BE31" s="35">
        <f t="shared" si="19"/>
        <v>0</v>
      </c>
      <c r="BF31" s="35">
        <f t="shared" si="20"/>
        <v>100</v>
      </c>
      <c r="BG31" s="50"/>
    </row>
    <row r="32" spans="1:59" ht="14.1" customHeight="1" x14ac:dyDescent="0.25">
      <c r="A32" s="59" t="s">
        <v>53</v>
      </c>
      <c r="B32" s="60" t="s">
        <v>106</v>
      </c>
      <c r="C32" s="61" t="s">
        <v>54</v>
      </c>
      <c r="D32" s="72"/>
      <c r="E32" s="72"/>
      <c r="F32" s="71">
        <f t="shared" si="0"/>
        <v>0</v>
      </c>
      <c r="G32" s="72">
        <f t="shared" si="1"/>
        <v>82</v>
      </c>
      <c r="H32" s="73">
        <f t="shared" si="2"/>
        <v>0</v>
      </c>
      <c r="I32" s="18"/>
      <c r="J32" s="51"/>
      <c r="K32" s="51"/>
      <c r="L32" s="17">
        <v>15</v>
      </c>
      <c r="M32" s="19">
        <f t="shared" si="3"/>
        <v>2</v>
      </c>
      <c r="N32" s="20">
        <f t="shared" si="4"/>
        <v>88.235294117647058</v>
      </c>
      <c r="O32" s="19"/>
      <c r="P32" s="19"/>
      <c r="Q32" s="82"/>
      <c r="R32" s="86">
        <v>19</v>
      </c>
      <c r="S32" s="84">
        <f t="shared" si="5"/>
        <v>2</v>
      </c>
      <c r="T32" s="16">
        <f t="shared" si="6"/>
        <v>90.476190476190482</v>
      </c>
      <c r="U32" s="21"/>
      <c r="V32" s="21"/>
      <c r="W32" s="21"/>
      <c r="X32" s="28">
        <v>15</v>
      </c>
      <c r="Y32" s="84">
        <f t="shared" si="7"/>
        <v>2</v>
      </c>
      <c r="Z32" s="16">
        <f t="shared" si="8"/>
        <v>88.235294117647058</v>
      </c>
      <c r="AA32" s="30"/>
      <c r="AB32" s="19">
        <v>12</v>
      </c>
      <c r="AC32" s="29">
        <f t="shared" si="9"/>
        <v>80</v>
      </c>
      <c r="AD32" s="33">
        <f t="shared" si="10"/>
        <v>80</v>
      </c>
      <c r="AE32" s="32"/>
      <c r="AF32" s="19"/>
      <c r="AG32" s="19">
        <f t="shared" si="11"/>
        <v>17</v>
      </c>
      <c r="AH32" s="20">
        <f t="shared" si="12"/>
        <v>0</v>
      </c>
      <c r="AI32" s="22"/>
      <c r="AJ32" s="88"/>
      <c r="AK32" s="36"/>
      <c r="AL32" s="92"/>
      <c r="AM32" s="19">
        <f t="shared" si="13"/>
        <v>7</v>
      </c>
      <c r="AN32" s="20">
        <f t="shared" si="14"/>
        <v>0</v>
      </c>
      <c r="AO32" s="19" t="s">
        <v>143</v>
      </c>
      <c r="AP32" s="19"/>
      <c r="AQ32" s="82"/>
      <c r="AR32" s="109"/>
      <c r="AS32" s="107"/>
      <c r="AT32" s="35"/>
      <c r="AU32" s="34"/>
      <c r="AV32" s="49"/>
      <c r="AW32" s="49"/>
      <c r="AX32" s="115"/>
      <c r="AY32" s="34"/>
      <c r="AZ32" s="35"/>
      <c r="BA32" s="50"/>
      <c r="BB32" s="49"/>
      <c r="BC32" s="49"/>
      <c r="BD32" s="115"/>
      <c r="BE32" s="35"/>
      <c r="BF32" s="35"/>
      <c r="BG32" s="50"/>
    </row>
    <row r="33" spans="1:59" ht="14.1" customHeight="1" x14ac:dyDescent="0.25">
      <c r="A33" s="59" t="s">
        <v>55</v>
      </c>
      <c r="B33" s="60" t="s">
        <v>107</v>
      </c>
      <c r="C33" s="61" t="s">
        <v>108</v>
      </c>
      <c r="D33" s="72"/>
      <c r="E33" s="72"/>
      <c r="F33" s="71">
        <f t="shared" si="0"/>
        <v>0</v>
      </c>
      <c r="G33" s="72">
        <f t="shared" si="1"/>
        <v>82</v>
      </c>
      <c r="H33" s="73">
        <f t="shared" si="2"/>
        <v>0</v>
      </c>
      <c r="I33" s="21"/>
      <c r="J33" s="51"/>
      <c r="K33" s="51"/>
      <c r="L33" s="17">
        <v>10</v>
      </c>
      <c r="M33" s="19">
        <f t="shared" si="3"/>
        <v>7</v>
      </c>
      <c r="N33" s="20">
        <f t="shared" si="4"/>
        <v>58.823529411764703</v>
      </c>
      <c r="O33" s="19"/>
      <c r="P33" s="19"/>
      <c r="Q33" s="82"/>
      <c r="R33" s="86">
        <v>11</v>
      </c>
      <c r="S33" s="84">
        <f t="shared" si="5"/>
        <v>10</v>
      </c>
      <c r="T33" s="16">
        <f t="shared" si="6"/>
        <v>52.38095238095238</v>
      </c>
      <c r="U33" s="21"/>
      <c r="V33" s="21"/>
      <c r="W33" s="21"/>
      <c r="X33" s="28">
        <v>14</v>
      </c>
      <c r="Y33" s="84">
        <f t="shared" si="7"/>
        <v>3</v>
      </c>
      <c r="Z33" s="16">
        <f t="shared" si="8"/>
        <v>82.352941176470594</v>
      </c>
      <c r="AA33" s="30"/>
      <c r="AB33" s="19"/>
      <c r="AC33" s="29">
        <f t="shared" si="9"/>
        <v>0</v>
      </c>
      <c r="AD33" s="33">
        <f t="shared" si="10"/>
        <v>0</v>
      </c>
      <c r="AE33" s="32"/>
      <c r="AF33" s="19">
        <v>15</v>
      </c>
      <c r="AG33" s="19">
        <f t="shared" si="11"/>
        <v>2</v>
      </c>
      <c r="AH33" s="20">
        <f t="shared" si="12"/>
        <v>88.235294117647058</v>
      </c>
      <c r="AI33" s="22"/>
      <c r="AJ33" s="88"/>
      <c r="AK33" s="36"/>
      <c r="AL33" s="91">
        <v>6</v>
      </c>
      <c r="AM33" s="19">
        <f t="shared" si="13"/>
        <v>1</v>
      </c>
      <c r="AN33" s="20">
        <f t="shared" si="14"/>
        <v>85.714285714285708</v>
      </c>
      <c r="AO33" s="19"/>
      <c r="AP33" s="19"/>
      <c r="AQ33" s="82"/>
      <c r="AR33" s="108">
        <v>19</v>
      </c>
      <c r="AS33" s="107">
        <f t="shared" si="15"/>
        <v>1</v>
      </c>
      <c r="AT33" s="35">
        <f t="shared" si="16"/>
        <v>95</v>
      </c>
      <c r="AU33" s="34"/>
      <c r="AV33" s="49"/>
      <c r="AW33" s="49"/>
      <c r="AX33" s="115">
        <v>16</v>
      </c>
      <c r="AY33" s="34">
        <f t="shared" si="17"/>
        <v>4</v>
      </c>
      <c r="AZ33" s="35">
        <f t="shared" si="18"/>
        <v>80</v>
      </c>
      <c r="BA33" s="50"/>
      <c r="BB33" s="49"/>
      <c r="BC33" s="49"/>
      <c r="BD33" s="115">
        <v>12</v>
      </c>
      <c r="BE33" s="35">
        <f t="shared" si="19"/>
        <v>1</v>
      </c>
      <c r="BF33" s="35">
        <f t="shared" si="20"/>
        <v>92.307692307692307</v>
      </c>
      <c r="BG33" s="50"/>
    </row>
    <row r="34" spans="1:59" ht="14.1" customHeight="1" x14ac:dyDescent="0.25">
      <c r="A34" s="59" t="s">
        <v>56</v>
      </c>
      <c r="B34" s="60" t="s">
        <v>109</v>
      </c>
      <c r="C34" s="61" t="s">
        <v>57</v>
      </c>
      <c r="D34" s="72"/>
      <c r="E34" s="72"/>
      <c r="F34" s="71">
        <f t="shared" si="0"/>
        <v>0</v>
      </c>
      <c r="G34" s="72">
        <f t="shared" si="1"/>
        <v>82</v>
      </c>
      <c r="H34" s="73">
        <f t="shared" si="2"/>
        <v>0</v>
      </c>
      <c r="I34" s="23"/>
      <c r="J34" s="51"/>
      <c r="K34" s="51"/>
      <c r="L34" s="17">
        <v>17</v>
      </c>
      <c r="M34" s="19">
        <f t="shared" si="3"/>
        <v>0</v>
      </c>
      <c r="N34" s="20">
        <f t="shared" si="4"/>
        <v>100</v>
      </c>
      <c r="O34" s="19"/>
      <c r="P34" s="19"/>
      <c r="Q34" s="82"/>
      <c r="R34" s="86">
        <v>21</v>
      </c>
      <c r="S34" s="84">
        <f t="shared" si="5"/>
        <v>0</v>
      </c>
      <c r="T34" s="16">
        <f t="shared" si="6"/>
        <v>100</v>
      </c>
      <c r="U34" s="21"/>
      <c r="V34" s="21"/>
      <c r="W34" s="21"/>
      <c r="X34" s="28">
        <v>13</v>
      </c>
      <c r="Y34" s="84">
        <f t="shared" si="7"/>
        <v>4</v>
      </c>
      <c r="Z34" s="16">
        <f t="shared" si="8"/>
        <v>76.470588235294116</v>
      </c>
      <c r="AA34" s="30"/>
      <c r="AB34" s="19">
        <v>11</v>
      </c>
      <c r="AC34" s="29">
        <f t="shared" si="9"/>
        <v>73.333333333333329</v>
      </c>
      <c r="AD34" s="33">
        <f t="shared" si="10"/>
        <v>73.333333333333329</v>
      </c>
      <c r="AE34" s="32"/>
      <c r="AF34" s="19">
        <v>11</v>
      </c>
      <c r="AG34" s="19">
        <f t="shared" si="11"/>
        <v>6</v>
      </c>
      <c r="AH34" s="20">
        <f t="shared" si="12"/>
        <v>64.705882352941174</v>
      </c>
      <c r="AI34" s="22"/>
      <c r="AJ34" s="88"/>
      <c r="AK34" s="36"/>
      <c r="AL34" s="91">
        <v>3</v>
      </c>
      <c r="AM34" s="19">
        <f t="shared" si="13"/>
        <v>4</v>
      </c>
      <c r="AN34" s="20">
        <f t="shared" si="14"/>
        <v>42.857142857142854</v>
      </c>
      <c r="AO34" s="19"/>
      <c r="AP34" s="19"/>
      <c r="AQ34" s="82"/>
      <c r="AR34" s="108">
        <v>20</v>
      </c>
      <c r="AS34" s="107">
        <f t="shared" si="15"/>
        <v>0</v>
      </c>
      <c r="AT34" s="35">
        <f t="shared" si="16"/>
        <v>100</v>
      </c>
      <c r="AU34" s="34"/>
      <c r="AV34" s="49"/>
      <c r="AW34" s="49"/>
      <c r="AX34" s="115">
        <v>16</v>
      </c>
      <c r="AY34" s="34">
        <f t="shared" si="17"/>
        <v>4</v>
      </c>
      <c r="AZ34" s="35">
        <f t="shared" si="18"/>
        <v>80</v>
      </c>
      <c r="BA34" s="50"/>
      <c r="BB34" s="49"/>
      <c r="BC34" s="49"/>
      <c r="BD34" s="115">
        <v>10</v>
      </c>
      <c r="BE34" s="35">
        <f t="shared" si="19"/>
        <v>3</v>
      </c>
      <c r="BF34" s="35">
        <f t="shared" si="20"/>
        <v>76.92307692307692</v>
      </c>
      <c r="BG34" s="50"/>
    </row>
    <row r="35" spans="1:59" ht="14.1" customHeight="1" x14ac:dyDescent="0.25">
      <c r="A35" s="59" t="s">
        <v>58</v>
      </c>
      <c r="B35" s="60" t="s">
        <v>110</v>
      </c>
      <c r="C35" s="61" t="s">
        <v>111</v>
      </c>
      <c r="D35" s="72"/>
      <c r="E35" s="72"/>
      <c r="F35" s="71">
        <f t="shared" si="0"/>
        <v>0</v>
      </c>
      <c r="G35" s="72">
        <f t="shared" si="1"/>
        <v>82</v>
      </c>
      <c r="H35" s="73">
        <f t="shared" si="2"/>
        <v>0</v>
      </c>
      <c r="I35" s="24"/>
      <c r="J35" s="51"/>
      <c r="K35" s="51"/>
      <c r="L35" s="17">
        <v>10</v>
      </c>
      <c r="M35" s="19">
        <f t="shared" si="3"/>
        <v>7</v>
      </c>
      <c r="N35" s="20">
        <f t="shared" si="4"/>
        <v>58.823529411764703</v>
      </c>
      <c r="O35" s="19"/>
      <c r="P35" s="19"/>
      <c r="Q35" s="82"/>
      <c r="R35" s="86">
        <v>5</v>
      </c>
      <c r="S35" s="84">
        <f t="shared" si="5"/>
        <v>16</v>
      </c>
      <c r="T35" s="16">
        <f t="shared" si="6"/>
        <v>23.80952380952381</v>
      </c>
      <c r="U35" s="21"/>
      <c r="V35" s="21"/>
      <c r="W35" s="21"/>
      <c r="X35" s="28">
        <v>13</v>
      </c>
      <c r="Y35" s="84">
        <f t="shared" si="7"/>
        <v>4</v>
      </c>
      <c r="Z35" s="16">
        <f t="shared" si="8"/>
        <v>76.470588235294116</v>
      </c>
      <c r="AA35" s="30"/>
      <c r="AB35" s="19">
        <v>9</v>
      </c>
      <c r="AC35" s="29">
        <f t="shared" si="9"/>
        <v>60</v>
      </c>
      <c r="AD35" s="33">
        <f t="shared" si="10"/>
        <v>60</v>
      </c>
      <c r="AE35" s="32"/>
      <c r="AF35" s="19">
        <v>17</v>
      </c>
      <c r="AG35" s="19">
        <f t="shared" si="11"/>
        <v>0</v>
      </c>
      <c r="AH35" s="20">
        <f t="shared" si="12"/>
        <v>100</v>
      </c>
      <c r="AI35" s="22"/>
      <c r="AJ35" s="88"/>
      <c r="AK35" s="36"/>
      <c r="AL35" s="91">
        <v>5</v>
      </c>
      <c r="AM35" s="19">
        <f t="shared" si="13"/>
        <v>2</v>
      </c>
      <c r="AN35" s="20">
        <f t="shared" si="14"/>
        <v>71.428571428571431</v>
      </c>
      <c r="AO35" s="19"/>
      <c r="AP35" s="19"/>
      <c r="AQ35" s="82"/>
      <c r="AR35" s="108">
        <v>20</v>
      </c>
      <c r="AS35" s="107">
        <f t="shared" si="15"/>
        <v>0</v>
      </c>
      <c r="AT35" s="35">
        <f t="shared" si="16"/>
        <v>100</v>
      </c>
      <c r="AU35" s="34"/>
      <c r="AV35" s="49"/>
      <c r="AW35" s="49"/>
      <c r="AX35" s="115">
        <v>16</v>
      </c>
      <c r="AY35" s="34">
        <f t="shared" si="17"/>
        <v>4</v>
      </c>
      <c r="AZ35" s="35">
        <f t="shared" si="18"/>
        <v>80</v>
      </c>
      <c r="BA35" s="50"/>
      <c r="BB35" s="49"/>
      <c r="BC35" s="49"/>
      <c r="BD35" s="115">
        <v>9</v>
      </c>
      <c r="BE35" s="35">
        <f t="shared" si="19"/>
        <v>4</v>
      </c>
      <c r="BF35" s="35">
        <f t="shared" si="20"/>
        <v>69.230769230769226</v>
      </c>
      <c r="BG35" s="50"/>
    </row>
    <row r="36" spans="1:59" ht="14.1" customHeight="1" x14ac:dyDescent="0.25">
      <c r="A36" s="59" t="s">
        <v>59</v>
      </c>
      <c r="B36" s="60" t="s">
        <v>112</v>
      </c>
      <c r="C36" s="61" t="s">
        <v>60</v>
      </c>
      <c r="D36" s="72"/>
      <c r="E36" s="72"/>
      <c r="F36" s="71">
        <f t="shared" si="0"/>
        <v>0</v>
      </c>
      <c r="G36" s="72">
        <f t="shared" si="1"/>
        <v>82</v>
      </c>
      <c r="H36" s="73">
        <f t="shared" si="2"/>
        <v>0</v>
      </c>
      <c r="I36" s="24"/>
      <c r="J36" s="51"/>
      <c r="K36" s="51"/>
      <c r="L36" s="17">
        <v>17</v>
      </c>
      <c r="M36" s="19">
        <f t="shared" si="3"/>
        <v>0</v>
      </c>
      <c r="N36" s="20">
        <f t="shared" si="4"/>
        <v>100</v>
      </c>
      <c r="O36" s="19"/>
      <c r="P36" s="19"/>
      <c r="Q36" s="82"/>
      <c r="R36" s="86">
        <v>21</v>
      </c>
      <c r="S36" s="84">
        <f t="shared" si="5"/>
        <v>0</v>
      </c>
      <c r="T36" s="16">
        <f t="shared" si="6"/>
        <v>100</v>
      </c>
      <c r="U36" s="21"/>
      <c r="V36" s="21"/>
      <c r="W36" s="21"/>
      <c r="X36" s="28">
        <v>14</v>
      </c>
      <c r="Y36" s="84">
        <f t="shared" si="7"/>
        <v>3</v>
      </c>
      <c r="Z36" s="16">
        <f t="shared" si="8"/>
        <v>82.352941176470594</v>
      </c>
      <c r="AA36" s="30"/>
      <c r="AB36" s="19">
        <v>11</v>
      </c>
      <c r="AC36" s="29">
        <f t="shared" si="9"/>
        <v>73.333333333333329</v>
      </c>
      <c r="AD36" s="33">
        <f t="shared" si="10"/>
        <v>73.333333333333329</v>
      </c>
      <c r="AE36" s="32"/>
      <c r="AF36" s="19">
        <v>17</v>
      </c>
      <c r="AG36" s="19">
        <f t="shared" si="11"/>
        <v>0</v>
      </c>
      <c r="AH36" s="20">
        <f t="shared" si="12"/>
        <v>100</v>
      </c>
      <c r="AI36" s="22"/>
      <c r="AJ36" s="88"/>
      <c r="AK36" s="36"/>
      <c r="AL36" s="91">
        <v>4</v>
      </c>
      <c r="AM36" s="19">
        <f t="shared" si="13"/>
        <v>3</v>
      </c>
      <c r="AN36" s="20">
        <f t="shared" si="14"/>
        <v>57.142857142857146</v>
      </c>
      <c r="AO36" s="19"/>
      <c r="AP36" s="19"/>
      <c r="AQ36" s="82"/>
      <c r="AR36" s="108">
        <v>20</v>
      </c>
      <c r="AS36" s="107">
        <f t="shared" si="15"/>
        <v>0</v>
      </c>
      <c r="AT36" s="35">
        <f t="shared" si="16"/>
        <v>100</v>
      </c>
      <c r="AU36" s="34"/>
      <c r="AV36" s="49"/>
      <c r="AW36" s="49"/>
      <c r="AX36" s="115">
        <v>16</v>
      </c>
      <c r="AY36" s="34">
        <f t="shared" si="17"/>
        <v>4</v>
      </c>
      <c r="AZ36" s="35">
        <f t="shared" si="18"/>
        <v>80</v>
      </c>
      <c r="BA36" s="50"/>
      <c r="BB36" s="49"/>
      <c r="BC36" s="49"/>
      <c r="BD36" s="115">
        <v>9</v>
      </c>
      <c r="BE36" s="35">
        <f t="shared" si="19"/>
        <v>4</v>
      </c>
      <c r="BF36" s="35">
        <f t="shared" si="20"/>
        <v>69.230769230769226</v>
      </c>
      <c r="BG36" s="50"/>
    </row>
    <row r="37" spans="1:59" ht="14.1" customHeight="1" x14ac:dyDescent="0.25">
      <c r="A37" s="59" t="s">
        <v>61</v>
      </c>
      <c r="B37" s="60" t="s">
        <v>113</v>
      </c>
      <c r="C37" s="61" t="s">
        <v>114</v>
      </c>
      <c r="D37" s="72"/>
      <c r="E37" s="72"/>
      <c r="F37" s="71">
        <f t="shared" si="0"/>
        <v>0</v>
      </c>
      <c r="G37" s="72">
        <f t="shared" si="1"/>
        <v>82</v>
      </c>
      <c r="H37" s="73">
        <f t="shared" si="2"/>
        <v>0</v>
      </c>
      <c r="I37" s="25"/>
      <c r="J37" s="51"/>
      <c r="K37" s="51"/>
      <c r="L37" s="17">
        <v>9</v>
      </c>
      <c r="M37" s="19">
        <f t="shared" si="3"/>
        <v>8</v>
      </c>
      <c r="N37" s="20">
        <f t="shared" si="4"/>
        <v>52.941176470588232</v>
      </c>
      <c r="O37" s="19"/>
      <c r="P37" s="19"/>
      <c r="Q37" s="82"/>
      <c r="R37" s="86">
        <v>10</v>
      </c>
      <c r="S37" s="84">
        <f t="shared" si="5"/>
        <v>11</v>
      </c>
      <c r="T37" s="16">
        <f t="shared" si="6"/>
        <v>47.61904761904762</v>
      </c>
      <c r="U37" s="21"/>
      <c r="V37" s="21"/>
      <c r="W37" s="21"/>
      <c r="X37" s="28">
        <v>15</v>
      </c>
      <c r="Y37" s="84">
        <f t="shared" si="7"/>
        <v>2</v>
      </c>
      <c r="Z37" s="16">
        <f t="shared" si="8"/>
        <v>88.235294117647058</v>
      </c>
      <c r="AA37" s="30"/>
      <c r="AB37" s="19">
        <v>12</v>
      </c>
      <c r="AC37" s="29">
        <f t="shared" si="9"/>
        <v>80</v>
      </c>
      <c r="AD37" s="33">
        <f t="shared" si="10"/>
        <v>80</v>
      </c>
      <c r="AE37" s="32"/>
      <c r="AF37" s="19">
        <v>13</v>
      </c>
      <c r="AG37" s="19">
        <f t="shared" si="11"/>
        <v>4</v>
      </c>
      <c r="AH37" s="20">
        <f t="shared" si="12"/>
        <v>76.470588235294116</v>
      </c>
      <c r="AI37" s="22"/>
      <c r="AJ37" s="88"/>
      <c r="AK37" s="36"/>
      <c r="AL37" s="91">
        <v>7</v>
      </c>
      <c r="AM37" s="19">
        <f t="shared" si="13"/>
        <v>0</v>
      </c>
      <c r="AN37" s="20">
        <f t="shared" si="14"/>
        <v>100</v>
      </c>
      <c r="AO37" s="19"/>
      <c r="AP37" s="19"/>
      <c r="AQ37" s="82"/>
      <c r="AR37" s="108">
        <v>20</v>
      </c>
      <c r="AS37" s="107">
        <f t="shared" si="15"/>
        <v>0</v>
      </c>
      <c r="AT37" s="35">
        <f t="shared" si="16"/>
        <v>100</v>
      </c>
      <c r="AU37" s="34"/>
      <c r="AV37" s="49"/>
      <c r="AW37" s="49"/>
      <c r="AX37" s="115">
        <v>16</v>
      </c>
      <c r="AY37" s="34">
        <f t="shared" si="17"/>
        <v>4</v>
      </c>
      <c r="AZ37" s="35">
        <f t="shared" si="18"/>
        <v>80</v>
      </c>
      <c r="BA37" s="50"/>
      <c r="BB37" s="49"/>
      <c r="BC37" s="49"/>
      <c r="BD37" s="115">
        <v>11</v>
      </c>
      <c r="BE37" s="35">
        <f t="shared" si="19"/>
        <v>2</v>
      </c>
      <c r="BF37" s="35">
        <f t="shared" si="20"/>
        <v>84.615384615384613</v>
      </c>
      <c r="BG37" s="50"/>
    </row>
    <row r="38" spans="1:59" ht="14.1" customHeight="1" x14ac:dyDescent="0.25">
      <c r="A38" s="59" t="s">
        <v>62</v>
      </c>
      <c r="B38" s="60" t="s">
        <v>115</v>
      </c>
      <c r="C38" s="61" t="s">
        <v>116</v>
      </c>
      <c r="D38" s="72"/>
      <c r="E38" s="72"/>
      <c r="F38" s="71">
        <f t="shared" si="0"/>
        <v>0</v>
      </c>
      <c r="G38" s="72">
        <f t="shared" si="1"/>
        <v>82</v>
      </c>
      <c r="H38" s="73">
        <f t="shared" si="2"/>
        <v>0</v>
      </c>
      <c r="I38" s="25"/>
      <c r="J38" s="51"/>
      <c r="K38" s="51"/>
      <c r="L38" s="17">
        <v>13</v>
      </c>
      <c r="M38" s="19">
        <f t="shared" si="3"/>
        <v>4</v>
      </c>
      <c r="N38" s="20">
        <f t="shared" si="4"/>
        <v>76.470588235294116</v>
      </c>
      <c r="O38" s="19"/>
      <c r="P38" s="19"/>
      <c r="Q38" s="82"/>
      <c r="R38" s="86">
        <v>18</v>
      </c>
      <c r="S38" s="84">
        <f t="shared" si="5"/>
        <v>3</v>
      </c>
      <c r="T38" s="16">
        <f t="shared" si="6"/>
        <v>85.714285714285708</v>
      </c>
      <c r="U38" s="21"/>
      <c r="V38" s="21"/>
      <c r="W38" s="21"/>
      <c r="X38" s="28">
        <v>12</v>
      </c>
      <c r="Y38" s="84">
        <f t="shared" si="7"/>
        <v>5</v>
      </c>
      <c r="Z38" s="16">
        <f t="shared" si="8"/>
        <v>70.588235294117652</v>
      </c>
      <c r="AA38" s="30"/>
      <c r="AB38" s="19">
        <v>14</v>
      </c>
      <c r="AC38" s="29">
        <f t="shared" si="9"/>
        <v>93.333333333333329</v>
      </c>
      <c r="AD38" s="33">
        <f t="shared" si="10"/>
        <v>93.333333333333329</v>
      </c>
      <c r="AE38" s="32"/>
      <c r="AF38" s="19">
        <v>15</v>
      </c>
      <c r="AG38" s="19">
        <f t="shared" si="11"/>
        <v>2</v>
      </c>
      <c r="AH38" s="20">
        <f t="shared" si="12"/>
        <v>88.235294117647058</v>
      </c>
      <c r="AI38" s="22"/>
      <c r="AJ38" s="88"/>
      <c r="AK38" s="36"/>
      <c r="AL38" s="91">
        <v>5</v>
      </c>
      <c r="AM38" s="19">
        <f t="shared" si="13"/>
        <v>2</v>
      </c>
      <c r="AN38" s="20">
        <f t="shared" si="14"/>
        <v>71.428571428571431</v>
      </c>
      <c r="AO38" s="19"/>
      <c r="AP38" s="19"/>
      <c r="AQ38" s="82"/>
      <c r="AR38" s="108">
        <v>18</v>
      </c>
      <c r="AS38" s="107">
        <f t="shared" si="15"/>
        <v>2</v>
      </c>
      <c r="AT38" s="35">
        <f t="shared" si="16"/>
        <v>90</v>
      </c>
      <c r="AU38" s="34"/>
      <c r="AV38" s="49"/>
      <c r="AW38" s="49"/>
      <c r="AX38" s="115">
        <v>16</v>
      </c>
      <c r="AY38" s="34">
        <f t="shared" si="17"/>
        <v>4</v>
      </c>
      <c r="AZ38" s="35">
        <f t="shared" si="18"/>
        <v>80</v>
      </c>
      <c r="BA38" s="50"/>
      <c r="BB38" s="49"/>
      <c r="BC38" s="49"/>
      <c r="BD38" s="115">
        <v>12</v>
      </c>
      <c r="BE38" s="35">
        <f t="shared" si="19"/>
        <v>1</v>
      </c>
      <c r="BF38" s="35">
        <f t="shared" si="20"/>
        <v>92.307692307692307</v>
      </c>
      <c r="BG38" s="50"/>
    </row>
    <row r="39" spans="1:59" ht="14.1" customHeight="1" x14ac:dyDescent="0.25">
      <c r="A39" s="59" t="s">
        <v>63</v>
      </c>
      <c r="B39" s="60" t="s">
        <v>117</v>
      </c>
      <c r="C39" s="61" t="s">
        <v>118</v>
      </c>
      <c r="D39" s="72"/>
      <c r="E39" s="72"/>
      <c r="F39" s="71">
        <f t="shared" si="0"/>
        <v>0</v>
      </c>
      <c r="G39" s="72">
        <f t="shared" si="1"/>
        <v>82</v>
      </c>
      <c r="H39" s="73">
        <f t="shared" si="2"/>
        <v>0</v>
      </c>
      <c r="I39" s="25"/>
      <c r="J39" s="51"/>
      <c r="K39" s="51"/>
      <c r="L39" s="17">
        <v>15</v>
      </c>
      <c r="M39" s="19">
        <f t="shared" si="3"/>
        <v>2</v>
      </c>
      <c r="N39" s="20">
        <f t="shared" si="4"/>
        <v>88.235294117647058</v>
      </c>
      <c r="O39" s="19"/>
      <c r="P39" s="19"/>
      <c r="Q39" s="82"/>
      <c r="R39" s="86">
        <v>19</v>
      </c>
      <c r="S39" s="84">
        <f t="shared" si="5"/>
        <v>2</v>
      </c>
      <c r="T39" s="16">
        <f t="shared" si="6"/>
        <v>90.476190476190482</v>
      </c>
      <c r="U39" s="21"/>
      <c r="V39" s="21"/>
      <c r="W39" s="21"/>
      <c r="X39" s="28">
        <v>16</v>
      </c>
      <c r="Y39" s="84">
        <f t="shared" si="7"/>
        <v>1</v>
      </c>
      <c r="Z39" s="16">
        <f t="shared" si="8"/>
        <v>94.117647058823536</v>
      </c>
      <c r="AA39" s="30"/>
      <c r="AB39" s="19">
        <v>13</v>
      </c>
      <c r="AC39" s="29">
        <f t="shared" si="9"/>
        <v>86.666666666666671</v>
      </c>
      <c r="AD39" s="33">
        <f t="shared" si="10"/>
        <v>86.666666666666671</v>
      </c>
      <c r="AE39" s="32"/>
      <c r="AF39" s="19">
        <v>12</v>
      </c>
      <c r="AG39" s="19">
        <f t="shared" si="11"/>
        <v>5</v>
      </c>
      <c r="AH39" s="20">
        <f t="shared" si="12"/>
        <v>70.588235294117652</v>
      </c>
      <c r="AI39" s="22"/>
      <c r="AJ39" s="88"/>
      <c r="AK39" s="36"/>
      <c r="AL39" s="91">
        <v>2</v>
      </c>
      <c r="AM39" s="19">
        <f t="shared" si="13"/>
        <v>5</v>
      </c>
      <c r="AN39" s="20">
        <f t="shared" si="14"/>
        <v>28.571428571428573</v>
      </c>
      <c r="AO39" s="19"/>
      <c r="AP39" s="19"/>
      <c r="AQ39" s="82"/>
      <c r="AR39" s="108">
        <v>19</v>
      </c>
      <c r="AS39" s="107">
        <f t="shared" si="15"/>
        <v>1</v>
      </c>
      <c r="AT39" s="35">
        <f t="shared" si="16"/>
        <v>95</v>
      </c>
      <c r="AU39" s="34"/>
      <c r="AV39" s="49"/>
      <c r="AW39" s="49"/>
      <c r="AX39" s="115">
        <v>16</v>
      </c>
      <c r="AY39" s="34">
        <f t="shared" si="17"/>
        <v>4</v>
      </c>
      <c r="AZ39" s="35">
        <f t="shared" si="18"/>
        <v>80</v>
      </c>
      <c r="BA39" s="50"/>
      <c r="BB39" s="49"/>
      <c r="BC39" s="49"/>
      <c r="BD39" s="115">
        <v>11</v>
      </c>
      <c r="BE39" s="35">
        <f t="shared" si="19"/>
        <v>2</v>
      </c>
      <c r="BF39" s="35">
        <f t="shared" si="20"/>
        <v>84.615384615384613</v>
      </c>
      <c r="BG39" s="50"/>
    </row>
    <row r="40" spans="1:59" ht="14.1" customHeight="1" x14ac:dyDescent="0.25">
      <c r="A40" s="59" t="s">
        <v>64</v>
      </c>
      <c r="B40" s="60" t="s">
        <v>119</v>
      </c>
      <c r="C40" s="66" t="s">
        <v>65</v>
      </c>
      <c r="D40" s="72"/>
      <c r="E40" s="72"/>
      <c r="F40" s="71">
        <f t="shared" si="0"/>
        <v>0</v>
      </c>
      <c r="G40" s="72">
        <f t="shared" si="1"/>
        <v>82</v>
      </c>
      <c r="H40" s="73">
        <f t="shared" si="2"/>
        <v>0</v>
      </c>
      <c r="I40" s="25"/>
      <c r="J40" s="51"/>
      <c r="K40" s="51"/>
      <c r="L40" s="17">
        <v>11</v>
      </c>
      <c r="M40" s="19">
        <f t="shared" si="3"/>
        <v>6</v>
      </c>
      <c r="N40" s="20">
        <f t="shared" si="4"/>
        <v>64.705882352941174</v>
      </c>
      <c r="O40" s="19"/>
      <c r="P40" s="19"/>
      <c r="Q40" s="82"/>
      <c r="R40" s="86">
        <v>15</v>
      </c>
      <c r="S40" s="84">
        <f t="shared" si="5"/>
        <v>6</v>
      </c>
      <c r="T40" s="16">
        <f t="shared" si="6"/>
        <v>71.428571428571431</v>
      </c>
      <c r="U40" s="21"/>
      <c r="V40" s="21"/>
      <c r="W40" s="21"/>
      <c r="X40" s="28">
        <v>14</v>
      </c>
      <c r="Y40" s="84">
        <f t="shared" si="7"/>
        <v>3</v>
      </c>
      <c r="Z40" s="16">
        <f t="shared" si="8"/>
        <v>82.352941176470594</v>
      </c>
      <c r="AA40" s="31"/>
      <c r="AB40" s="19">
        <v>13</v>
      </c>
      <c r="AC40" s="29">
        <f t="shared" si="9"/>
        <v>86.666666666666671</v>
      </c>
      <c r="AD40" s="33">
        <f t="shared" si="10"/>
        <v>86.666666666666671</v>
      </c>
      <c r="AE40" s="32"/>
      <c r="AF40" s="19">
        <v>12</v>
      </c>
      <c r="AG40" s="19">
        <f t="shared" si="11"/>
        <v>5</v>
      </c>
      <c r="AH40" s="20">
        <f t="shared" si="12"/>
        <v>70.588235294117652</v>
      </c>
      <c r="AI40" s="22"/>
      <c r="AJ40" s="88"/>
      <c r="AK40" s="36"/>
      <c r="AL40" s="91">
        <v>3</v>
      </c>
      <c r="AM40" s="19">
        <f t="shared" si="13"/>
        <v>4</v>
      </c>
      <c r="AN40" s="20">
        <f t="shared" si="14"/>
        <v>42.857142857142854</v>
      </c>
      <c r="AO40" s="19"/>
      <c r="AP40" s="19"/>
      <c r="AQ40" s="82"/>
      <c r="AR40" s="108">
        <v>20</v>
      </c>
      <c r="AS40" s="107">
        <f t="shared" si="15"/>
        <v>0</v>
      </c>
      <c r="AT40" s="35">
        <f t="shared" si="16"/>
        <v>100</v>
      </c>
      <c r="AU40" s="34"/>
      <c r="AV40" s="49"/>
      <c r="AW40" s="49"/>
      <c r="AX40" s="115">
        <v>17</v>
      </c>
      <c r="AY40" s="34">
        <f t="shared" si="17"/>
        <v>3</v>
      </c>
      <c r="AZ40" s="35">
        <f t="shared" si="18"/>
        <v>85</v>
      </c>
      <c r="BA40" s="50"/>
      <c r="BB40" s="49"/>
      <c r="BC40" s="49"/>
      <c r="BD40" s="115">
        <v>9</v>
      </c>
      <c r="BE40" s="35">
        <f t="shared" si="19"/>
        <v>4</v>
      </c>
      <c r="BF40" s="35">
        <f t="shared" si="20"/>
        <v>69.230769230769226</v>
      </c>
      <c r="BG40" s="50"/>
    </row>
    <row r="41" spans="1:59" ht="14.1" customHeight="1" x14ac:dyDescent="0.25">
      <c r="A41" s="59" t="s">
        <v>66</v>
      </c>
      <c r="B41" s="60" t="s">
        <v>120</v>
      </c>
      <c r="C41" s="61" t="s">
        <v>121</v>
      </c>
      <c r="D41" s="76"/>
      <c r="E41" s="76"/>
      <c r="F41" s="71">
        <f t="shared" si="0"/>
        <v>0</v>
      </c>
      <c r="G41" s="72">
        <f t="shared" si="1"/>
        <v>82</v>
      </c>
      <c r="H41" s="73">
        <f t="shared" si="2"/>
        <v>0</v>
      </c>
      <c r="I41" s="25"/>
      <c r="J41" s="54"/>
      <c r="K41" s="54"/>
      <c r="L41" s="17">
        <v>15</v>
      </c>
      <c r="M41" s="19">
        <f t="shared" si="3"/>
        <v>2</v>
      </c>
      <c r="N41" s="20">
        <f t="shared" si="4"/>
        <v>88.235294117647058</v>
      </c>
      <c r="O41" s="19"/>
      <c r="P41" s="19"/>
      <c r="Q41" s="82"/>
      <c r="R41" s="86">
        <v>19</v>
      </c>
      <c r="S41" s="84">
        <f t="shared" si="5"/>
        <v>2</v>
      </c>
      <c r="T41" s="16">
        <f t="shared" si="6"/>
        <v>90.476190476190482</v>
      </c>
      <c r="U41" s="21"/>
      <c r="V41" s="21"/>
      <c r="W41" s="21"/>
      <c r="X41" s="28">
        <v>12</v>
      </c>
      <c r="Y41" s="84">
        <f t="shared" si="7"/>
        <v>5</v>
      </c>
      <c r="Z41" s="16">
        <f t="shared" si="8"/>
        <v>70.588235294117652</v>
      </c>
      <c r="AA41" s="30"/>
      <c r="AB41" s="19">
        <v>13</v>
      </c>
      <c r="AC41" s="29">
        <f t="shared" si="9"/>
        <v>86.666666666666671</v>
      </c>
      <c r="AD41" s="33">
        <f t="shared" si="10"/>
        <v>86.666666666666671</v>
      </c>
      <c r="AE41" s="32"/>
      <c r="AF41" s="19">
        <v>17</v>
      </c>
      <c r="AG41" s="19">
        <f t="shared" si="11"/>
        <v>0</v>
      </c>
      <c r="AH41" s="20">
        <f t="shared" si="12"/>
        <v>100</v>
      </c>
      <c r="AI41" s="22"/>
      <c r="AJ41" s="88"/>
      <c r="AK41" s="36"/>
      <c r="AL41" s="91">
        <v>7</v>
      </c>
      <c r="AM41" s="19">
        <f t="shared" si="13"/>
        <v>0</v>
      </c>
      <c r="AN41" s="20">
        <f t="shared" si="14"/>
        <v>100</v>
      </c>
      <c r="AO41" s="19"/>
      <c r="AP41" s="19"/>
      <c r="AQ41" s="82"/>
      <c r="AR41" s="108">
        <v>20</v>
      </c>
      <c r="AS41" s="107">
        <f t="shared" si="15"/>
        <v>0</v>
      </c>
      <c r="AT41" s="35">
        <f t="shared" si="16"/>
        <v>100</v>
      </c>
      <c r="AU41" s="34"/>
      <c r="AV41" s="49"/>
      <c r="AW41" s="49"/>
      <c r="AX41" s="115">
        <v>20</v>
      </c>
      <c r="AY41" s="34">
        <f t="shared" si="17"/>
        <v>0</v>
      </c>
      <c r="AZ41" s="35">
        <f t="shared" si="18"/>
        <v>100</v>
      </c>
      <c r="BA41" s="50"/>
      <c r="BB41" s="49"/>
      <c r="BC41" s="49"/>
      <c r="BD41" s="115">
        <v>13</v>
      </c>
      <c r="BE41" s="35">
        <f t="shared" si="19"/>
        <v>0</v>
      </c>
      <c r="BF41" s="35">
        <f t="shared" si="20"/>
        <v>100</v>
      </c>
      <c r="BG41" s="50"/>
    </row>
    <row r="42" spans="1:59" ht="14.1" customHeight="1" x14ac:dyDescent="0.25">
      <c r="A42" s="59" t="s">
        <v>67</v>
      </c>
      <c r="B42" s="60" t="s">
        <v>122</v>
      </c>
      <c r="C42" s="61" t="s">
        <v>123</v>
      </c>
      <c r="D42" s="76"/>
      <c r="E42" s="76"/>
      <c r="F42" s="71">
        <f t="shared" si="0"/>
        <v>0</v>
      </c>
      <c r="G42" s="72">
        <f t="shared" si="1"/>
        <v>82</v>
      </c>
      <c r="H42" s="73">
        <f t="shared" si="2"/>
        <v>0</v>
      </c>
      <c r="I42" s="25"/>
      <c r="J42" s="53"/>
      <c r="K42" s="53"/>
      <c r="L42" s="17">
        <v>17</v>
      </c>
      <c r="M42" s="19">
        <f t="shared" si="3"/>
        <v>0</v>
      </c>
      <c r="N42" s="20">
        <f t="shared" si="4"/>
        <v>100</v>
      </c>
      <c r="O42" s="19"/>
      <c r="P42" s="19"/>
      <c r="Q42" s="82"/>
      <c r="R42" s="86">
        <v>21</v>
      </c>
      <c r="S42" s="84">
        <f t="shared" si="5"/>
        <v>0</v>
      </c>
      <c r="T42" s="16">
        <f t="shared" si="6"/>
        <v>100</v>
      </c>
      <c r="U42" s="21"/>
      <c r="V42" s="21"/>
      <c r="W42" s="21"/>
      <c r="X42" s="28">
        <v>15</v>
      </c>
      <c r="Y42" s="84">
        <f t="shared" si="7"/>
        <v>2</v>
      </c>
      <c r="Z42" s="16">
        <f t="shared" si="8"/>
        <v>88.235294117647058</v>
      </c>
      <c r="AA42" s="30"/>
      <c r="AB42" s="19">
        <v>15</v>
      </c>
      <c r="AC42" s="29">
        <f t="shared" si="9"/>
        <v>100</v>
      </c>
      <c r="AD42" s="33">
        <f t="shared" si="10"/>
        <v>100</v>
      </c>
      <c r="AE42" s="32"/>
      <c r="AF42" s="19">
        <v>15</v>
      </c>
      <c r="AG42" s="19">
        <f t="shared" si="11"/>
        <v>2</v>
      </c>
      <c r="AH42" s="20">
        <f t="shared" si="12"/>
        <v>88.235294117647058</v>
      </c>
      <c r="AI42" s="22"/>
      <c r="AJ42" s="88"/>
      <c r="AK42" s="36"/>
      <c r="AL42" s="91">
        <v>6</v>
      </c>
      <c r="AM42" s="19">
        <f t="shared" si="13"/>
        <v>1</v>
      </c>
      <c r="AN42" s="20">
        <f t="shared" si="14"/>
        <v>85.714285714285708</v>
      </c>
      <c r="AO42" s="19"/>
      <c r="AP42" s="19"/>
      <c r="AQ42" s="82"/>
      <c r="AR42" s="108">
        <v>18</v>
      </c>
      <c r="AS42" s="107">
        <f t="shared" si="15"/>
        <v>2</v>
      </c>
      <c r="AT42" s="35">
        <f t="shared" si="16"/>
        <v>90</v>
      </c>
      <c r="AU42" s="34"/>
      <c r="AV42" s="49"/>
      <c r="AW42" s="49"/>
      <c r="AX42" s="115">
        <v>16</v>
      </c>
      <c r="AY42" s="34">
        <f t="shared" si="17"/>
        <v>4</v>
      </c>
      <c r="AZ42" s="35">
        <f t="shared" si="18"/>
        <v>80</v>
      </c>
      <c r="BA42" s="50"/>
      <c r="BB42" s="49"/>
      <c r="BC42" s="49"/>
      <c r="BD42" s="115">
        <v>5</v>
      </c>
      <c r="BE42" s="35">
        <f t="shared" si="19"/>
        <v>8</v>
      </c>
      <c r="BF42" s="35">
        <f t="shared" si="20"/>
        <v>38.46153846153846</v>
      </c>
      <c r="BG42" s="50"/>
    </row>
    <row r="43" spans="1:59" ht="14.1" customHeight="1" x14ac:dyDescent="0.25">
      <c r="A43" s="59" t="s">
        <v>68</v>
      </c>
      <c r="B43" s="60" t="s">
        <v>124</v>
      </c>
      <c r="C43" s="67" t="s">
        <v>69</v>
      </c>
      <c r="D43" s="77"/>
      <c r="E43" s="77"/>
      <c r="F43" s="71">
        <f t="shared" si="0"/>
        <v>0</v>
      </c>
      <c r="G43" s="72">
        <f t="shared" si="1"/>
        <v>82</v>
      </c>
      <c r="H43" s="73">
        <f t="shared" si="2"/>
        <v>0</v>
      </c>
      <c r="I43" s="25"/>
      <c r="J43" s="4"/>
      <c r="K43" s="4"/>
      <c r="L43" s="17">
        <v>11</v>
      </c>
      <c r="M43" s="19">
        <f t="shared" si="3"/>
        <v>6</v>
      </c>
      <c r="N43" s="20">
        <f t="shared" si="4"/>
        <v>64.705882352941174</v>
      </c>
      <c r="O43" s="19"/>
      <c r="P43" s="19"/>
      <c r="Q43" s="82"/>
      <c r="R43" s="86">
        <v>14</v>
      </c>
      <c r="S43" s="84">
        <f t="shared" si="5"/>
        <v>7</v>
      </c>
      <c r="T43" s="16">
        <f t="shared" si="6"/>
        <v>66.666666666666671</v>
      </c>
      <c r="U43" s="21"/>
      <c r="V43" s="21"/>
      <c r="W43" s="21"/>
      <c r="X43" s="28">
        <v>13</v>
      </c>
      <c r="Y43" s="84">
        <f t="shared" si="7"/>
        <v>4</v>
      </c>
      <c r="Z43" s="16">
        <f t="shared" si="8"/>
        <v>76.470588235294116</v>
      </c>
      <c r="AA43" s="30"/>
      <c r="AB43" s="19">
        <v>11</v>
      </c>
      <c r="AC43" s="29">
        <f t="shared" si="9"/>
        <v>73.333333333333329</v>
      </c>
      <c r="AD43" s="33">
        <f t="shared" si="10"/>
        <v>73.333333333333329</v>
      </c>
      <c r="AE43" s="32"/>
      <c r="AF43" s="19">
        <v>17</v>
      </c>
      <c r="AG43" s="19">
        <f t="shared" si="11"/>
        <v>0</v>
      </c>
      <c r="AH43" s="20">
        <f t="shared" si="12"/>
        <v>100</v>
      </c>
      <c r="AI43" s="22"/>
      <c r="AJ43" s="88"/>
      <c r="AK43" s="36"/>
      <c r="AL43" s="91">
        <v>7</v>
      </c>
      <c r="AM43" s="19">
        <f t="shared" si="13"/>
        <v>0</v>
      </c>
      <c r="AN43" s="20">
        <f t="shared" si="14"/>
        <v>100</v>
      </c>
      <c r="AO43" s="19"/>
      <c r="AP43" s="19"/>
      <c r="AQ43" s="82"/>
      <c r="AR43" s="108">
        <v>20</v>
      </c>
      <c r="AS43" s="107">
        <f t="shared" si="15"/>
        <v>0</v>
      </c>
      <c r="AT43" s="35">
        <f t="shared" si="16"/>
        <v>100</v>
      </c>
      <c r="AU43" s="34"/>
      <c r="AV43" s="49"/>
      <c r="AW43" s="49"/>
      <c r="AX43" s="115">
        <v>20</v>
      </c>
      <c r="AY43" s="34">
        <f t="shared" si="17"/>
        <v>0</v>
      </c>
      <c r="AZ43" s="35">
        <f t="shared" si="18"/>
        <v>100</v>
      </c>
      <c r="BA43" s="50"/>
      <c r="BB43" s="49"/>
      <c r="BC43" s="49"/>
      <c r="BD43" s="115">
        <v>10</v>
      </c>
      <c r="BE43" s="35">
        <f t="shared" si="19"/>
        <v>3</v>
      </c>
      <c r="BF43" s="35">
        <f t="shared" si="20"/>
        <v>76.92307692307692</v>
      </c>
      <c r="BG43" s="50"/>
    </row>
    <row r="44" spans="1:59" ht="14.1" customHeight="1" x14ac:dyDescent="0.25">
      <c r="A44" s="59" t="s">
        <v>70</v>
      </c>
      <c r="B44" s="60" t="s">
        <v>125</v>
      </c>
      <c r="C44" s="61" t="s">
        <v>126</v>
      </c>
      <c r="D44" s="78"/>
      <c r="E44" s="78"/>
      <c r="F44" s="71">
        <f t="shared" si="0"/>
        <v>0</v>
      </c>
      <c r="G44" s="72">
        <f t="shared" si="1"/>
        <v>82</v>
      </c>
      <c r="H44" s="73">
        <f t="shared" si="2"/>
        <v>0</v>
      </c>
      <c r="I44" s="25"/>
      <c r="J44" s="10"/>
      <c r="K44" s="10"/>
      <c r="L44" s="17">
        <v>17</v>
      </c>
      <c r="M44" s="19">
        <f t="shared" si="3"/>
        <v>0</v>
      </c>
      <c r="N44" s="20">
        <f t="shared" si="4"/>
        <v>100</v>
      </c>
      <c r="O44" s="19"/>
      <c r="P44" s="19"/>
      <c r="Q44" s="82"/>
      <c r="R44" s="86">
        <v>21</v>
      </c>
      <c r="S44" s="84">
        <f t="shared" si="5"/>
        <v>0</v>
      </c>
      <c r="T44" s="16">
        <f t="shared" si="6"/>
        <v>100</v>
      </c>
      <c r="U44" s="21"/>
      <c r="V44" s="21"/>
      <c r="W44" s="21"/>
      <c r="X44" s="28">
        <v>14</v>
      </c>
      <c r="Y44" s="84">
        <f t="shared" si="7"/>
        <v>3</v>
      </c>
      <c r="Z44" s="16">
        <f t="shared" si="8"/>
        <v>82.352941176470594</v>
      </c>
      <c r="AA44" s="30"/>
      <c r="AB44" s="19">
        <v>15</v>
      </c>
      <c r="AC44" s="29">
        <f t="shared" si="9"/>
        <v>100</v>
      </c>
      <c r="AD44" s="33">
        <f t="shared" si="10"/>
        <v>100</v>
      </c>
      <c r="AE44" s="32"/>
      <c r="AF44" s="19">
        <v>11</v>
      </c>
      <c r="AG44" s="19">
        <f t="shared" si="11"/>
        <v>6</v>
      </c>
      <c r="AH44" s="20">
        <f t="shared" si="12"/>
        <v>64.705882352941174</v>
      </c>
      <c r="AI44" s="22"/>
      <c r="AJ44" s="88"/>
      <c r="AK44" s="36"/>
      <c r="AL44" s="91">
        <v>7</v>
      </c>
      <c r="AM44" s="19">
        <f t="shared" si="13"/>
        <v>0</v>
      </c>
      <c r="AN44" s="20">
        <f t="shared" si="14"/>
        <v>100</v>
      </c>
      <c r="AO44" s="19"/>
      <c r="AP44" s="19"/>
      <c r="AQ44" s="82"/>
      <c r="AR44" s="108">
        <v>20</v>
      </c>
      <c r="AS44" s="107">
        <f t="shared" si="15"/>
        <v>0</v>
      </c>
      <c r="AT44" s="35">
        <f t="shared" si="16"/>
        <v>100</v>
      </c>
      <c r="AU44" s="34"/>
      <c r="AV44" s="49"/>
      <c r="AW44" s="49"/>
      <c r="AX44" s="115">
        <v>19</v>
      </c>
      <c r="AY44" s="34">
        <f t="shared" si="17"/>
        <v>1</v>
      </c>
      <c r="AZ44" s="35">
        <f t="shared" si="18"/>
        <v>95</v>
      </c>
      <c r="BA44" s="50"/>
      <c r="BB44" s="49"/>
      <c r="BC44" s="49"/>
      <c r="BD44" s="115">
        <v>11</v>
      </c>
      <c r="BE44" s="35">
        <f t="shared" si="19"/>
        <v>2</v>
      </c>
      <c r="BF44" s="35">
        <f t="shared" si="20"/>
        <v>84.615384615384613</v>
      </c>
      <c r="BG44" s="50"/>
    </row>
    <row r="45" spans="1:59" ht="14.1" customHeight="1" x14ac:dyDescent="0.25">
      <c r="A45" s="59" t="s">
        <v>71</v>
      </c>
      <c r="B45" s="60" t="s">
        <v>127</v>
      </c>
      <c r="C45" s="61" t="s">
        <v>128</v>
      </c>
      <c r="D45" s="79"/>
      <c r="E45" s="79"/>
      <c r="F45" s="71">
        <f t="shared" si="0"/>
        <v>0</v>
      </c>
      <c r="G45" s="72">
        <f t="shared" si="1"/>
        <v>82</v>
      </c>
      <c r="H45" s="73">
        <f t="shared" si="2"/>
        <v>0</v>
      </c>
      <c r="I45" s="27"/>
      <c r="J45" s="12"/>
      <c r="K45" s="12"/>
      <c r="L45" s="17">
        <v>14</v>
      </c>
      <c r="M45" s="19">
        <f t="shared" si="3"/>
        <v>3</v>
      </c>
      <c r="N45" s="20">
        <f t="shared" si="4"/>
        <v>82.352941176470594</v>
      </c>
      <c r="O45" s="19"/>
      <c r="P45" s="19"/>
      <c r="Q45" s="82"/>
      <c r="R45" s="86">
        <v>18</v>
      </c>
      <c r="S45" s="84">
        <f t="shared" si="5"/>
        <v>3</v>
      </c>
      <c r="T45" s="16">
        <f t="shared" si="6"/>
        <v>85.714285714285708</v>
      </c>
      <c r="U45" s="21"/>
      <c r="V45" s="21"/>
      <c r="W45" s="21"/>
      <c r="X45" s="28">
        <v>15</v>
      </c>
      <c r="Y45" s="84">
        <f t="shared" si="7"/>
        <v>2</v>
      </c>
      <c r="Z45" s="16">
        <f t="shared" si="8"/>
        <v>88.235294117647058</v>
      </c>
      <c r="AA45" s="30"/>
      <c r="AB45" s="19">
        <v>14</v>
      </c>
      <c r="AC45" s="29">
        <f t="shared" si="9"/>
        <v>93.333333333333329</v>
      </c>
      <c r="AD45" s="33">
        <f t="shared" si="10"/>
        <v>93.333333333333329</v>
      </c>
      <c r="AE45" s="32"/>
      <c r="AF45" s="19">
        <v>17</v>
      </c>
      <c r="AG45" s="19">
        <f t="shared" si="11"/>
        <v>0</v>
      </c>
      <c r="AH45" s="20">
        <f t="shared" si="12"/>
        <v>100</v>
      </c>
      <c r="AI45" s="22"/>
      <c r="AJ45" s="88"/>
      <c r="AK45" s="36"/>
      <c r="AL45" s="91">
        <v>7</v>
      </c>
      <c r="AM45" s="19">
        <f t="shared" si="13"/>
        <v>0</v>
      </c>
      <c r="AN45" s="20">
        <f t="shared" si="14"/>
        <v>100</v>
      </c>
      <c r="AO45" s="19"/>
      <c r="AP45" s="19"/>
      <c r="AQ45" s="82"/>
      <c r="AR45" s="108">
        <v>20</v>
      </c>
      <c r="AS45" s="107">
        <f t="shared" si="15"/>
        <v>0</v>
      </c>
      <c r="AT45" s="35">
        <f t="shared" si="16"/>
        <v>100</v>
      </c>
      <c r="AU45" s="34"/>
      <c r="AV45" s="49"/>
      <c r="AW45" s="49"/>
      <c r="AX45" s="115">
        <v>17</v>
      </c>
      <c r="AY45" s="34">
        <f t="shared" si="17"/>
        <v>3</v>
      </c>
      <c r="AZ45" s="35">
        <f t="shared" si="18"/>
        <v>85</v>
      </c>
      <c r="BA45" s="50"/>
      <c r="BB45" s="49"/>
      <c r="BC45" s="49"/>
      <c r="BD45" s="115">
        <v>13</v>
      </c>
      <c r="BE45" s="35">
        <f t="shared" si="19"/>
        <v>0</v>
      </c>
      <c r="BF45" s="35">
        <f t="shared" si="20"/>
        <v>100</v>
      </c>
      <c r="BG45" s="50"/>
    </row>
    <row r="46" spans="1:59" ht="14.1" customHeight="1" x14ac:dyDescent="0.25">
      <c r="A46" s="59" t="s">
        <v>72</v>
      </c>
      <c r="B46" s="60">
        <v>42</v>
      </c>
      <c r="C46" s="61" t="s">
        <v>129</v>
      </c>
      <c r="D46" s="80"/>
      <c r="E46" s="80"/>
      <c r="F46" s="71">
        <f t="shared" si="0"/>
        <v>0</v>
      </c>
      <c r="G46" s="72">
        <f t="shared" si="1"/>
        <v>82</v>
      </c>
      <c r="H46" s="73">
        <f t="shared" si="2"/>
        <v>0</v>
      </c>
      <c r="I46" s="22"/>
      <c r="J46" s="11"/>
      <c r="K46" s="11"/>
      <c r="L46" s="17">
        <v>17</v>
      </c>
      <c r="M46" s="19">
        <f t="shared" si="3"/>
        <v>0</v>
      </c>
      <c r="N46" s="20">
        <f t="shared" si="4"/>
        <v>100</v>
      </c>
      <c r="O46" s="19"/>
      <c r="P46" s="19"/>
      <c r="Q46" s="82"/>
      <c r="R46" s="86">
        <v>21</v>
      </c>
      <c r="S46" s="84">
        <f t="shared" si="5"/>
        <v>0</v>
      </c>
      <c r="T46" s="16">
        <f t="shared" si="6"/>
        <v>100</v>
      </c>
      <c r="U46" s="21"/>
      <c r="V46" s="21"/>
      <c r="W46" s="21"/>
      <c r="X46" s="28">
        <v>14</v>
      </c>
      <c r="Y46" s="84">
        <f t="shared" si="7"/>
        <v>3</v>
      </c>
      <c r="Z46" s="16">
        <f t="shared" si="8"/>
        <v>82.352941176470594</v>
      </c>
      <c r="AA46" s="30"/>
      <c r="AB46" s="19">
        <v>15</v>
      </c>
      <c r="AC46" s="29">
        <f t="shared" si="9"/>
        <v>100</v>
      </c>
      <c r="AD46" s="33">
        <f t="shared" si="10"/>
        <v>100</v>
      </c>
      <c r="AE46" s="32"/>
      <c r="AF46" s="19">
        <v>15</v>
      </c>
      <c r="AG46" s="19">
        <f t="shared" si="11"/>
        <v>2</v>
      </c>
      <c r="AH46" s="20">
        <f t="shared" si="12"/>
        <v>88.235294117647058</v>
      </c>
      <c r="AI46" s="22"/>
      <c r="AJ46" s="88"/>
      <c r="AK46" s="36"/>
      <c r="AL46" s="91">
        <v>7</v>
      </c>
      <c r="AM46" s="19">
        <f t="shared" si="13"/>
        <v>0</v>
      </c>
      <c r="AN46" s="20">
        <f t="shared" si="14"/>
        <v>100</v>
      </c>
      <c r="AO46" s="19"/>
      <c r="AP46" s="19"/>
      <c r="AQ46" s="82"/>
      <c r="AR46" s="108">
        <v>19</v>
      </c>
      <c r="AS46" s="107">
        <f t="shared" si="15"/>
        <v>1</v>
      </c>
      <c r="AT46" s="35">
        <f t="shared" si="16"/>
        <v>95</v>
      </c>
      <c r="AU46" s="34"/>
      <c r="AV46" s="49"/>
      <c r="AW46" s="49"/>
      <c r="AX46" s="115">
        <v>19</v>
      </c>
      <c r="AY46" s="34">
        <f t="shared" si="17"/>
        <v>1</v>
      </c>
      <c r="AZ46" s="35">
        <f t="shared" si="18"/>
        <v>95</v>
      </c>
      <c r="BA46" s="50"/>
      <c r="BB46" s="49"/>
      <c r="BC46" s="49"/>
      <c r="BD46" s="115">
        <v>13</v>
      </c>
      <c r="BE46" s="35">
        <f t="shared" si="19"/>
        <v>0</v>
      </c>
      <c r="BF46" s="35">
        <f t="shared" si="20"/>
        <v>100</v>
      </c>
      <c r="BG46" s="50"/>
    </row>
    <row r="47" spans="1:59" ht="14.1" customHeight="1" x14ac:dyDescent="0.25">
      <c r="A47" s="63" t="s">
        <v>73</v>
      </c>
      <c r="B47" s="68">
        <v>43</v>
      </c>
      <c r="C47" s="64" t="s">
        <v>130</v>
      </c>
      <c r="D47" s="79"/>
      <c r="E47" s="79"/>
      <c r="F47" s="71">
        <f t="shared" si="0"/>
        <v>0</v>
      </c>
      <c r="G47" s="72">
        <f t="shared" si="1"/>
        <v>82</v>
      </c>
      <c r="H47" s="73">
        <f t="shared" si="2"/>
        <v>0</v>
      </c>
      <c r="I47" s="22"/>
      <c r="J47" s="12"/>
      <c r="K47" s="12"/>
      <c r="L47" s="17">
        <v>17</v>
      </c>
      <c r="M47" s="19">
        <f t="shared" si="3"/>
        <v>0</v>
      </c>
      <c r="N47" s="20">
        <f t="shared" si="4"/>
        <v>100</v>
      </c>
      <c r="O47" s="19"/>
      <c r="P47" s="19"/>
      <c r="Q47" s="82"/>
      <c r="R47" s="86">
        <v>21</v>
      </c>
      <c r="S47" s="84">
        <f t="shared" si="5"/>
        <v>0</v>
      </c>
      <c r="T47" s="16">
        <f t="shared" si="6"/>
        <v>100</v>
      </c>
      <c r="U47" s="21"/>
      <c r="V47" s="21"/>
      <c r="W47" s="21"/>
      <c r="X47" s="28">
        <v>16</v>
      </c>
      <c r="Y47" s="84">
        <f t="shared" si="7"/>
        <v>1</v>
      </c>
      <c r="Z47" s="16">
        <f t="shared" si="8"/>
        <v>94.117647058823536</v>
      </c>
      <c r="AA47" s="30"/>
      <c r="AB47" s="19">
        <v>15</v>
      </c>
      <c r="AC47" s="29">
        <f t="shared" si="9"/>
        <v>100</v>
      </c>
      <c r="AD47" s="33">
        <f t="shared" si="10"/>
        <v>100</v>
      </c>
      <c r="AE47" s="32"/>
      <c r="AF47" s="19">
        <v>15</v>
      </c>
      <c r="AG47" s="19">
        <f t="shared" si="11"/>
        <v>2</v>
      </c>
      <c r="AH47" s="20">
        <f t="shared" si="12"/>
        <v>88.235294117647058</v>
      </c>
      <c r="AI47" s="22"/>
      <c r="AJ47" s="88"/>
      <c r="AK47" s="36"/>
      <c r="AL47" s="93">
        <v>7</v>
      </c>
      <c r="AM47" s="19">
        <f t="shared" si="13"/>
        <v>0</v>
      </c>
      <c r="AN47" s="20">
        <f t="shared" si="14"/>
        <v>100</v>
      </c>
      <c r="AO47" s="19"/>
      <c r="AP47" s="19"/>
      <c r="AQ47" s="82"/>
      <c r="AR47" s="108">
        <v>17</v>
      </c>
      <c r="AS47" s="107">
        <f t="shared" si="15"/>
        <v>3</v>
      </c>
      <c r="AT47" s="35">
        <f t="shared" si="16"/>
        <v>85</v>
      </c>
      <c r="AU47" s="34"/>
      <c r="AV47" s="49"/>
      <c r="AW47" s="49"/>
      <c r="AX47" s="115">
        <v>16</v>
      </c>
      <c r="AY47" s="34">
        <f t="shared" si="17"/>
        <v>4</v>
      </c>
      <c r="AZ47" s="35">
        <f t="shared" si="18"/>
        <v>80</v>
      </c>
      <c r="BA47" s="50"/>
      <c r="BB47" s="49"/>
      <c r="BC47" s="49"/>
      <c r="BD47" s="115">
        <v>10</v>
      </c>
      <c r="BE47" s="35">
        <f t="shared" si="19"/>
        <v>3</v>
      </c>
      <c r="BF47" s="35">
        <f t="shared" si="20"/>
        <v>76.92307692307692</v>
      </c>
      <c r="BG47" s="50"/>
    </row>
    <row r="48" spans="1:59" ht="14.1" customHeight="1" x14ac:dyDescent="0.25">
      <c r="A48" s="59" t="s">
        <v>74</v>
      </c>
      <c r="B48" s="7">
        <v>44</v>
      </c>
      <c r="C48" s="69" t="s">
        <v>131</v>
      </c>
      <c r="D48" s="81"/>
      <c r="E48" s="81"/>
      <c r="F48" s="71">
        <f t="shared" si="0"/>
        <v>0</v>
      </c>
      <c r="G48" s="72">
        <f t="shared" si="1"/>
        <v>82</v>
      </c>
      <c r="H48" s="73">
        <f t="shared" si="2"/>
        <v>0</v>
      </c>
      <c r="I48" s="38"/>
      <c r="J48" s="37"/>
      <c r="K48" s="37"/>
      <c r="L48" s="17">
        <v>14</v>
      </c>
      <c r="M48" s="19">
        <f t="shared" si="3"/>
        <v>3</v>
      </c>
      <c r="N48" s="20">
        <f t="shared" si="4"/>
        <v>82.352941176470594</v>
      </c>
      <c r="O48" s="38"/>
      <c r="P48" s="38"/>
      <c r="Q48" s="83"/>
      <c r="R48" s="86">
        <v>18</v>
      </c>
      <c r="S48" s="84">
        <f t="shared" si="5"/>
        <v>3</v>
      </c>
      <c r="T48" s="16">
        <f t="shared" si="6"/>
        <v>85.714285714285708</v>
      </c>
      <c r="U48" s="40"/>
      <c r="V48" s="40"/>
      <c r="W48" s="40"/>
      <c r="X48" s="26">
        <v>13</v>
      </c>
      <c r="Y48" s="84">
        <f t="shared" si="7"/>
        <v>4</v>
      </c>
      <c r="Z48" s="16">
        <f t="shared" si="8"/>
        <v>76.470588235294116</v>
      </c>
      <c r="AA48" s="41"/>
      <c r="AB48" s="39">
        <v>11</v>
      </c>
      <c r="AC48" s="29">
        <f t="shared" si="9"/>
        <v>73.333333333333329</v>
      </c>
      <c r="AD48" s="33">
        <f t="shared" si="10"/>
        <v>73.333333333333329</v>
      </c>
      <c r="AE48" s="42"/>
      <c r="AF48" s="19">
        <v>16</v>
      </c>
      <c r="AG48" s="19">
        <f t="shared" si="11"/>
        <v>1</v>
      </c>
      <c r="AH48" s="20">
        <f t="shared" si="12"/>
        <v>94.117647058823536</v>
      </c>
      <c r="AI48" s="22"/>
      <c r="AJ48" s="89"/>
      <c r="AK48" s="43"/>
      <c r="AL48" s="91">
        <v>5</v>
      </c>
      <c r="AM48" s="19">
        <f t="shared" si="13"/>
        <v>2</v>
      </c>
      <c r="AN48" s="20">
        <f t="shared" si="14"/>
        <v>71.428571428571431</v>
      </c>
      <c r="AO48" s="39"/>
      <c r="AP48" s="39"/>
      <c r="AQ48" s="104"/>
      <c r="AR48" s="108">
        <v>18</v>
      </c>
      <c r="AS48" s="107">
        <f t="shared" si="15"/>
        <v>2</v>
      </c>
      <c r="AT48" s="35">
        <f t="shared" si="16"/>
        <v>90</v>
      </c>
      <c r="AU48" s="34"/>
      <c r="AV48" s="49"/>
      <c r="AW48" s="49"/>
      <c r="AX48" s="115">
        <v>20</v>
      </c>
      <c r="AY48" s="34">
        <f t="shared" si="17"/>
        <v>0</v>
      </c>
      <c r="AZ48" s="35">
        <f t="shared" si="18"/>
        <v>100</v>
      </c>
      <c r="BA48" s="50"/>
      <c r="BB48" s="49"/>
      <c r="BC48" s="49"/>
      <c r="BD48" s="115">
        <v>13</v>
      </c>
      <c r="BE48" s="35">
        <f t="shared" si="19"/>
        <v>0</v>
      </c>
      <c r="BF48" s="35">
        <f t="shared" si="20"/>
        <v>100</v>
      </c>
      <c r="BG48" s="50"/>
    </row>
    <row r="49" spans="1:59" ht="14.1" customHeight="1" x14ac:dyDescent="0.25">
      <c r="A49" s="8" t="s">
        <v>75</v>
      </c>
      <c r="B49" s="5">
        <v>45</v>
      </c>
      <c r="C49" s="6" t="s">
        <v>132</v>
      </c>
      <c r="D49" s="78"/>
      <c r="E49" s="78"/>
      <c r="F49" s="71">
        <f t="shared" si="0"/>
        <v>0</v>
      </c>
      <c r="G49" s="72">
        <f t="shared" si="1"/>
        <v>82</v>
      </c>
      <c r="H49" s="73">
        <f t="shared" si="2"/>
        <v>0</v>
      </c>
      <c r="I49" s="36"/>
      <c r="J49" s="36"/>
      <c r="K49" s="36"/>
      <c r="L49" s="17">
        <v>14</v>
      </c>
      <c r="M49" s="19">
        <f t="shared" si="3"/>
        <v>3</v>
      </c>
      <c r="N49" s="20">
        <f t="shared" si="4"/>
        <v>82.352941176470594</v>
      </c>
      <c r="O49" s="36"/>
      <c r="P49" s="36"/>
      <c r="Q49" s="36"/>
      <c r="R49" s="86">
        <v>18</v>
      </c>
      <c r="S49" s="84">
        <f t="shared" si="5"/>
        <v>3</v>
      </c>
      <c r="T49" s="16">
        <f t="shared" si="6"/>
        <v>85.714285714285708</v>
      </c>
      <c r="U49" s="36"/>
      <c r="V49" s="36"/>
      <c r="W49" s="36"/>
      <c r="X49" s="9">
        <v>12</v>
      </c>
      <c r="Y49" s="84">
        <f t="shared" si="7"/>
        <v>5</v>
      </c>
      <c r="Z49" s="16">
        <f t="shared" si="8"/>
        <v>70.588235294117652</v>
      </c>
      <c r="AA49" s="36"/>
      <c r="AB49" s="28">
        <v>14</v>
      </c>
      <c r="AC49" s="29">
        <f t="shared" si="9"/>
        <v>93.333333333333329</v>
      </c>
      <c r="AD49" s="33">
        <f t="shared" si="10"/>
        <v>93.333333333333329</v>
      </c>
      <c r="AE49" s="36"/>
      <c r="AF49" s="28">
        <v>15</v>
      </c>
      <c r="AG49" s="19">
        <f t="shared" si="11"/>
        <v>2</v>
      </c>
      <c r="AH49" s="20">
        <f t="shared" si="12"/>
        <v>88.235294117647058</v>
      </c>
      <c r="AI49" s="22"/>
      <c r="AJ49" s="88"/>
      <c r="AK49" s="36"/>
      <c r="AL49" s="94">
        <v>5</v>
      </c>
      <c r="AM49" s="19">
        <f t="shared" si="13"/>
        <v>2</v>
      </c>
      <c r="AN49" s="20">
        <f t="shared" si="14"/>
        <v>71.428571428571431</v>
      </c>
      <c r="AO49" s="36"/>
      <c r="AP49" s="36"/>
      <c r="AQ49" s="105"/>
      <c r="AR49" s="110">
        <v>17</v>
      </c>
      <c r="AS49" s="107">
        <f t="shared" si="15"/>
        <v>3</v>
      </c>
      <c r="AT49" s="35">
        <f t="shared" si="16"/>
        <v>85</v>
      </c>
      <c r="AU49" s="34"/>
      <c r="AV49" s="49"/>
      <c r="AW49" s="49"/>
      <c r="AX49" s="115">
        <v>18</v>
      </c>
      <c r="AY49" s="34">
        <f t="shared" si="17"/>
        <v>2</v>
      </c>
      <c r="AZ49" s="35">
        <f t="shared" si="18"/>
        <v>90</v>
      </c>
      <c r="BA49" s="50"/>
      <c r="BB49" s="49"/>
      <c r="BC49" s="49"/>
      <c r="BD49" s="115">
        <v>8</v>
      </c>
      <c r="BE49" s="35">
        <f t="shared" si="19"/>
        <v>5</v>
      </c>
      <c r="BF49" s="35">
        <f t="shared" si="20"/>
        <v>61.53846153846154</v>
      </c>
      <c r="BG49" s="50"/>
    </row>
    <row r="50" spans="1:59" ht="14.1" customHeight="1" x14ac:dyDescent="0.25">
      <c r="A50" s="8" t="s">
        <v>133</v>
      </c>
      <c r="B50" s="5">
        <v>46</v>
      </c>
      <c r="C50" s="6" t="s">
        <v>80</v>
      </c>
      <c r="D50" s="79"/>
      <c r="E50" s="79"/>
      <c r="F50" s="71">
        <f t="shared" si="0"/>
        <v>0</v>
      </c>
      <c r="G50" s="74">
        <f t="shared" si="1"/>
        <v>82</v>
      </c>
      <c r="H50" s="75">
        <f t="shared" si="2"/>
        <v>0</v>
      </c>
      <c r="I50" s="43"/>
      <c r="J50" s="43"/>
      <c r="K50" s="43"/>
      <c r="L50" s="70">
        <v>12</v>
      </c>
      <c r="M50" s="39">
        <f t="shared" si="3"/>
        <v>5</v>
      </c>
      <c r="N50" s="44">
        <f t="shared" si="4"/>
        <v>70.588235294117652</v>
      </c>
      <c r="O50" s="43"/>
      <c r="P50" s="43"/>
      <c r="Q50" s="43"/>
      <c r="R50" s="85">
        <v>15</v>
      </c>
      <c r="S50" s="84">
        <f t="shared" si="5"/>
        <v>6</v>
      </c>
      <c r="T50" s="16">
        <f t="shared" si="6"/>
        <v>71.428571428571431</v>
      </c>
      <c r="U50" s="43"/>
      <c r="V50" s="43"/>
      <c r="W50" s="43"/>
      <c r="X50" s="90">
        <v>11</v>
      </c>
      <c r="Y50" s="84">
        <f t="shared" si="7"/>
        <v>6</v>
      </c>
      <c r="Z50" s="16">
        <f t="shared" si="8"/>
        <v>64.705882352941174</v>
      </c>
      <c r="AA50" s="43"/>
      <c r="AB50" s="26">
        <v>13</v>
      </c>
      <c r="AC50" s="29">
        <f t="shared" si="9"/>
        <v>86.666666666666671</v>
      </c>
      <c r="AD50" s="33">
        <f t="shared" si="10"/>
        <v>86.666666666666671</v>
      </c>
      <c r="AE50" s="43"/>
      <c r="AF50" s="28">
        <v>14</v>
      </c>
      <c r="AG50" s="19">
        <f t="shared" si="11"/>
        <v>3</v>
      </c>
      <c r="AH50" s="20">
        <f t="shared" si="12"/>
        <v>82.352941176470594</v>
      </c>
      <c r="AI50" s="22"/>
      <c r="AJ50" s="89"/>
      <c r="AK50" s="43"/>
      <c r="AL50" s="96">
        <v>5</v>
      </c>
      <c r="AM50" s="19">
        <f t="shared" si="13"/>
        <v>2</v>
      </c>
      <c r="AN50" s="20">
        <f t="shared" si="14"/>
        <v>71.428571428571431</v>
      </c>
      <c r="AO50" s="43"/>
      <c r="AP50" s="43"/>
      <c r="AQ50" s="106"/>
      <c r="AR50" s="111">
        <v>20</v>
      </c>
      <c r="AS50" s="107">
        <f t="shared" si="15"/>
        <v>0</v>
      </c>
      <c r="AT50" s="35">
        <f t="shared" si="16"/>
        <v>100</v>
      </c>
      <c r="AU50" s="43"/>
      <c r="AV50" s="43"/>
      <c r="AW50" s="43"/>
      <c r="AX50" s="116">
        <v>18</v>
      </c>
      <c r="AY50" s="34">
        <f t="shared" si="17"/>
        <v>2</v>
      </c>
      <c r="AZ50" s="35">
        <f t="shared" si="18"/>
        <v>90</v>
      </c>
      <c r="BA50" s="43"/>
      <c r="BB50" s="43"/>
      <c r="BC50" s="43"/>
      <c r="BD50" s="116">
        <v>13</v>
      </c>
      <c r="BE50" s="35">
        <f t="shared" si="19"/>
        <v>0</v>
      </c>
      <c r="BF50" s="35">
        <f t="shared" si="20"/>
        <v>100</v>
      </c>
      <c r="BG50" s="43"/>
    </row>
    <row r="51" spans="1:59" ht="14.1" customHeight="1" x14ac:dyDescent="0.25">
      <c r="A51" s="95" t="s">
        <v>134</v>
      </c>
      <c r="B51" s="7">
        <v>47</v>
      </c>
      <c r="C51" s="6" t="s">
        <v>81</v>
      </c>
      <c r="D51" s="36"/>
      <c r="E51" s="36"/>
      <c r="F51" s="28"/>
      <c r="G51" s="30"/>
      <c r="H51" s="29"/>
      <c r="I51" s="36"/>
      <c r="J51" s="36"/>
      <c r="K51" s="36"/>
      <c r="L51" s="28"/>
      <c r="M51" s="19"/>
      <c r="N51" s="20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28">
        <v>13</v>
      </c>
      <c r="AC51" s="29">
        <f t="shared" si="9"/>
        <v>86.666666666666671</v>
      </c>
      <c r="AD51" s="33">
        <f t="shared" si="10"/>
        <v>86.666666666666671</v>
      </c>
      <c r="AE51" s="36"/>
      <c r="AF51" s="28"/>
      <c r="AG51" s="19">
        <f t="shared" si="11"/>
        <v>17</v>
      </c>
      <c r="AH51" s="20">
        <f t="shared" si="12"/>
        <v>0</v>
      </c>
      <c r="AI51" s="22"/>
      <c r="AJ51" s="36"/>
      <c r="AK51" s="36"/>
      <c r="AL51" s="97"/>
      <c r="AM51" s="19">
        <f t="shared" si="13"/>
        <v>7</v>
      </c>
      <c r="AN51" s="20">
        <f t="shared" si="14"/>
        <v>0</v>
      </c>
      <c r="AO51" s="19" t="s">
        <v>143</v>
      </c>
      <c r="AP51" s="36"/>
      <c r="AQ51" s="105"/>
      <c r="AR51" s="112"/>
      <c r="AS51" s="107"/>
      <c r="AT51" s="35"/>
      <c r="AU51" s="36"/>
      <c r="AV51" s="36"/>
      <c r="AW51" s="36"/>
      <c r="AX51" s="115"/>
      <c r="AY51" s="34">
        <f t="shared" si="17"/>
        <v>20</v>
      </c>
      <c r="AZ51" s="35">
        <f t="shared" si="18"/>
        <v>0</v>
      </c>
      <c r="BA51" s="36"/>
      <c r="BB51" s="36"/>
      <c r="BC51" s="36"/>
      <c r="BD51" s="115"/>
      <c r="BE51" s="35"/>
      <c r="BF51" s="35"/>
      <c r="BG51" s="36"/>
    </row>
    <row r="52" spans="1:59" ht="14.1" customHeight="1" x14ac:dyDescent="0.3">
      <c r="A52" s="8" t="s">
        <v>135</v>
      </c>
      <c r="B52" s="5">
        <v>48</v>
      </c>
      <c r="C52" s="6" t="s">
        <v>136</v>
      </c>
      <c r="D52" s="36"/>
      <c r="E52" s="36"/>
      <c r="F52" s="28"/>
      <c r="G52" s="30"/>
      <c r="H52" s="29"/>
      <c r="I52" s="36"/>
      <c r="J52" s="36"/>
      <c r="K52" s="36"/>
      <c r="L52" s="28"/>
      <c r="M52" s="19"/>
      <c r="N52" s="20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28"/>
      <c r="AC52" s="29">
        <f t="shared" si="9"/>
        <v>0</v>
      </c>
      <c r="AD52" s="33">
        <f t="shared" si="10"/>
        <v>0</v>
      </c>
      <c r="AE52" s="36"/>
      <c r="AF52" s="28">
        <v>15</v>
      </c>
      <c r="AG52" s="19">
        <f t="shared" si="11"/>
        <v>2</v>
      </c>
      <c r="AH52" s="20">
        <f t="shared" si="12"/>
        <v>88.235294117647058</v>
      </c>
      <c r="AI52" s="22"/>
      <c r="AJ52" s="36"/>
      <c r="AK52" s="36"/>
      <c r="AL52" s="99">
        <v>5</v>
      </c>
      <c r="AM52" s="19">
        <f t="shared" si="13"/>
        <v>2</v>
      </c>
      <c r="AN52" s="20">
        <f t="shared" si="14"/>
        <v>71.428571428571431</v>
      </c>
      <c r="AO52" s="36"/>
      <c r="AP52" s="36"/>
      <c r="AQ52" s="105"/>
      <c r="AR52" s="113">
        <v>20</v>
      </c>
      <c r="AS52" s="107">
        <f t="shared" si="15"/>
        <v>0</v>
      </c>
      <c r="AT52" s="35">
        <f t="shared" si="16"/>
        <v>100</v>
      </c>
      <c r="AU52" s="36"/>
      <c r="AV52" s="36"/>
      <c r="AW52" s="36"/>
      <c r="AX52" s="115">
        <v>18</v>
      </c>
      <c r="AY52" s="34">
        <f t="shared" si="17"/>
        <v>2</v>
      </c>
      <c r="AZ52" s="35">
        <f t="shared" si="18"/>
        <v>90</v>
      </c>
      <c r="BA52" s="36"/>
      <c r="BB52" s="36"/>
      <c r="BC52" s="36"/>
      <c r="BD52" s="115">
        <v>12</v>
      </c>
      <c r="BE52" s="35">
        <f t="shared" si="19"/>
        <v>1</v>
      </c>
      <c r="BF52" s="35">
        <f t="shared" si="20"/>
        <v>92.307692307692307</v>
      </c>
      <c r="BG52" s="36"/>
    </row>
    <row r="53" spans="1:59" ht="14.1" customHeight="1" x14ac:dyDescent="0.25">
      <c r="A53" s="98" t="s">
        <v>137</v>
      </c>
      <c r="B53" s="5">
        <v>49</v>
      </c>
      <c r="C53" s="6" t="s">
        <v>138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8">
        <v>13</v>
      </c>
      <c r="AC53" s="29">
        <f t="shared" si="9"/>
        <v>86.666666666666671</v>
      </c>
      <c r="AD53" s="33">
        <f t="shared" si="10"/>
        <v>86.666666666666671</v>
      </c>
      <c r="AE53" s="36"/>
      <c r="AF53" s="28">
        <v>9</v>
      </c>
      <c r="AG53" s="19">
        <f t="shared" si="11"/>
        <v>8</v>
      </c>
      <c r="AH53" s="20">
        <f t="shared" si="12"/>
        <v>52.941176470588232</v>
      </c>
      <c r="AI53" s="22"/>
      <c r="AJ53" s="36"/>
      <c r="AK53" s="36"/>
      <c r="AL53" s="103">
        <v>6</v>
      </c>
      <c r="AM53" s="19">
        <f t="shared" si="13"/>
        <v>1</v>
      </c>
      <c r="AN53" s="20">
        <f t="shared" si="14"/>
        <v>85.714285714285708</v>
      </c>
      <c r="AO53" s="36"/>
      <c r="AP53" s="36"/>
      <c r="AQ53" s="105"/>
      <c r="AR53" s="110">
        <v>20</v>
      </c>
      <c r="AS53" s="107">
        <f t="shared" si="15"/>
        <v>0</v>
      </c>
      <c r="AT53" s="35">
        <f t="shared" si="16"/>
        <v>100</v>
      </c>
      <c r="AU53" s="36"/>
      <c r="AV53" s="36"/>
      <c r="AW53" s="36"/>
      <c r="AX53" s="115">
        <v>20</v>
      </c>
      <c r="AY53" s="34">
        <f t="shared" si="17"/>
        <v>0</v>
      </c>
      <c r="AZ53" s="35">
        <f t="shared" si="18"/>
        <v>100</v>
      </c>
      <c r="BA53" s="36"/>
      <c r="BB53" s="36"/>
      <c r="BC53" s="36"/>
      <c r="BD53" s="115">
        <v>13</v>
      </c>
      <c r="BE53" s="35">
        <f t="shared" si="19"/>
        <v>0</v>
      </c>
      <c r="BF53" s="35">
        <f t="shared" si="20"/>
        <v>100</v>
      </c>
      <c r="BG53" s="36"/>
    </row>
    <row r="54" spans="1:59" ht="14.1" customHeight="1" x14ac:dyDescent="0.25">
      <c r="A54" s="100" t="s">
        <v>141</v>
      </c>
      <c r="B54" s="101">
        <v>50</v>
      </c>
      <c r="C54" s="102" t="s">
        <v>142</v>
      </c>
      <c r="D54" s="102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103">
        <v>4</v>
      </c>
      <c r="AM54" s="19">
        <f t="shared" si="13"/>
        <v>3</v>
      </c>
      <c r="AN54" s="20">
        <f t="shared" si="14"/>
        <v>57.142857142857146</v>
      </c>
      <c r="AO54" s="36"/>
      <c r="AP54" s="36"/>
      <c r="AQ54" s="105"/>
      <c r="AR54" s="110">
        <v>20</v>
      </c>
      <c r="AS54" s="107">
        <f t="shared" si="15"/>
        <v>0</v>
      </c>
      <c r="AT54" s="35">
        <f t="shared" si="16"/>
        <v>100</v>
      </c>
      <c r="AU54" s="36"/>
      <c r="AV54" s="36"/>
      <c r="AW54" s="36"/>
      <c r="AX54" s="115"/>
      <c r="AY54" s="34"/>
      <c r="AZ54" s="35"/>
      <c r="BA54" s="36" t="s">
        <v>148</v>
      </c>
      <c r="BB54" s="36"/>
      <c r="BC54" s="36"/>
      <c r="BD54" s="115"/>
      <c r="BE54" s="35"/>
      <c r="BF54" s="35"/>
      <c r="BG54" s="36" t="s">
        <v>148</v>
      </c>
    </row>
  </sheetData>
  <mergeCells count="28">
    <mergeCell ref="BB6:BG6"/>
    <mergeCell ref="BB7:BG7"/>
    <mergeCell ref="C29:E29"/>
    <mergeCell ref="AV6:BA6"/>
    <mergeCell ref="AV7:BA7"/>
    <mergeCell ref="AB6:AE6"/>
    <mergeCell ref="AB7:AE7"/>
    <mergeCell ref="AF6:AI6"/>
    <mergeCell ref="AF7:AI7"/>
    <mergeCell ref="AJ6:AO6"/>
    <mergeCell ref="AJ7:AO7"/>
    <mergeCell ref="AP6:AU6"/>
    <mergeCell ref="AP7:AU7"/>
    <mergeCell ref="P6:U6"/>
    <mergeCell ref="P7:U7"/>
    <mergeCell ref="V6:AA6"/>
    <mergeCell ref="V7:AA7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A2:O2"/>
    <mergeCell ref="A6:A8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30:B53 A54:D54 A9: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III (Angelica)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 Islam</cp:lastModifiedBy>
  <cp:lastPrinted>2021-01-12T07:44:19Z</cp:lastPrinted>
  <dcterms:created xsi:type="dcterms:W3CDTF">1996-10-14T23:33:28Z</dcterms:created>
  <dcterms:modified xsi:type="dcterms:W3CDTF">2022-11-12T05:58:01Z</dcterms:modified>
</cp:coreProperties>
</file>